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.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microsoft.com/office/2007/relationships/ui/extensibility" Target="/customUI/customUI14.xml" Id="R8082032423c54f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a5871c328f077b8/Excel Programs/"/>
    </mc:Choice>
  </mc:AlternateContent>
  <xr:revisionPtr revIDLastSave="61" documentId="8_{3FA03777-F310-4594-AF39-89C39F41DC2A}" xr6:coauthVersionLast="47" xr6:coauthVersionMax="47" xr10:uidLastSave="{4760A442-DF0F-4A06-A482-AC65B1ABEA0B}"/>
  <workbookProtection workbookAlgorithmName="SHA-512" workbookHashValue="e+0ltdkkLzsw4vjQFsumXbb34N/WpwNE8m6Aal+5nrfzV+F3g3DZ40HW5noBnrO/Np8YAQl/7s6tyevsdydO4g==" workbookSaltValue="4ygPVmr+bQ9i2CQjVhD3nA==" workbookSpinCount="100000" lockStructure="1"/>
  <bookViews>
    <workbookView xWindow="-108" yWindow="-108" windowWidth="18648" windowHeight="11784" xr2:uid="{C31CF930-7C61-4F86-B607-EB9016E8A60D}"/>
  </bookViews>
  <sheets>
    <sheet name="Prepaid Schedule" sheetId="1" r:id="rId1"/>
  </sheets>
  <externalReferences>
    <externalReference r:id="rId2"/>
  </externalReferences>
  <definedNames>
    <definedName name="adb">'[1]Credit.Card.Interest'!$I$7</definedName>
    <definedName name="APR">'[1]Credit.Card.Interest'!$I$4</definedName>
    <definedName name="AvgDown">_xlfn.LAMBDA(_xlpm.inv,_xlpm.shares,_xlpm.budget,_xlpm.price,(_xlpm.inv+_xlpm.budget)/(_xlpm.shares+(_xlpm.budget/_xlpm.price)))</definedName>
    <definedName name="ConvertTime">_xlfn.LAMBDA(_xlpm.time,_xlpm.sourceOffset,_xlpm.targetOffset,_xlpm.time+(_xlpm.targetOffset-_xlpm.sourceOffset)/24)</definedName>
    <definedName name="currentmonth">'[1]RECURRING.DATES'!$C$2</definedName>
    <definedName name="currentyear">'[1]RECURRING.DATES'!$C$3</definedName>
    <definedName name="DailyInterest">'[1]Credit.Card.Interest'!$I$9</definedName>
    <definedName name="DPR">'[1]Credit.Card.Interest'!$I$6</definedName>
    <definedName name="inflationitems">[1]INFLATION.CHART!$M$7:$M$27</definedName>
    <definedName name="Periods">OFFSET('Prepaid Schedule'!$G$3,0,0,1,COUNTA('Prepaid Schedule'!$3:$3)-6)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4" i="1"/>
  <c r="G4" i="1" s="1"/>
  <c r="E5" i="1"/>
  <c r="E6" i="1"/>
  <c r="E7" i="1"/>
  <c r="G7" i="1" s="1"/>
  <c r="G8" i="1"/>
  <c r="B11" i="1"/>
  <c r="H3" i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G5" i="1"/>
  <c r="H5" i="1"/>
  <c r="I5" i="1"/>
  <c r="J5" i="1"/>
  <c r="G6" i="1"/>
  <c r="H6" i="1"/>
  <c r="I6" i="1"/>
  <c r="J6" i="1"/>
  <c r="K6" i="1"/>
  <c r="L6" i="1"/>
  <c r="M6" i="1"/>
  <c r="N6" i="1"/>
  <c r="H7" i="1" l="1"/>
  <c r="I7" i="1" s="1"/>
  <c r="H8" i="1"/>
  <c r="I8" i="1"/>
  <c r="J8" i="1"/>
  <c r="K8" i="1"/>
  <c r="G9" i="1"/>
  <c r="G10" i="1" s="1"/>
  <c r="O6" i="1"/>
  <c r="P6" i="1" s="1"/>
  <c r="H4" i="1"/>
  <c r="B13" i="1"/>
  <c r="K5" i="1"/>
  <c r="L5" i="1" s="1"/>
  <c r="M5" i="1" s="1"/>
  <c r="J7" i="1" l="1"/>
  <c r="K7" i="1" s="1"/>
  <c r="L8" i="1"/>
  <c r="G11" i="1"/>
  <c r="G13" i="1" s="1"/>
  <c r="I4" i="1"/>
  <c r="H9" i="1"/>
  <c r="Q6" i="1"/>
  <c r="N5" i="1"/>
  <c r="L7" i="1" l="1"/>
  <c r="M7" i="1" s="1"/>
  <c r="M8" i="1"/>
  <c r="R6" i="1"/>
  <c r="S6" i="1" s="1"/>
  <c r="T6" i="1" s="1"/>
  <c r="I9" i="1"/>
  <c r="I11" i="1" s="1"/>
  <c r="I13" i="1" s="1"/>
  <c r="H10" i="1"/>
  <c r="J4" i="1"/>
  <c r="H11" i="1"/>
  <c r="H13" i="1" s="1"/>
  <c r="O5" i="1"/>
  <c r="N7" i="1" l="1"/>
  <c r="O7" i="1" s="1"/>
  <c r="N8" i="1"/>
  <c r="P5" i="1"/>
  <c r="Q5" i="1" s="1"/>
  <c r="R5" i="1" s="1"/>
  <c r="U6" i="1"/>
  <c r="V6" i="1" s="1"/>
  <c r="W6" i="1" s="1"/>
  <c r="I10" i="1"/>
  <c r="J9" i="1"/>
  <c r="J11" i="1" s="1"/>
  <c r="J13" i="1" s="1"/>
  <c r="K4" i="1"/>
  <c r="L4" i="1" s="1"/>
  <c r="O8" i="1" l="1"/>
  <c r="P8" i="1"/>
  <c r="P7" i="1"/>
  <c r="S5" i="1"/>
  <c r="T5" i="1" s="1"/>
  <c r="X6" i="1"/>
  <c r="U5" i="1"/>
  <c r="V5" i="1" s="1"/>
  <c r="J10" i="1"/>
  <c r="K9" i="1"/>
  <c r="K10" i="1" s="1"/>
  <c r="Y6" i="1"/>
  <c r="M4" i="1"/>
  <c r="L9" i="1"/>
  <c r="Q8" i="1" l="1"/>
  <c r="Q7" i="1"/>
  <c r="R7" i="1" s="1"/>
  <c r="W5" i="1"/>
  <c r="X5" i="1" s="1"/>
  <c r="K11" i="1"/>
  <c r="K13" i="1" s="1"/>
  <c r="M9" i="1"/>
  <c r="M10" i="1" s="1"/>
  <c r="Z6" i="1"/>
  <c r="N4" i="1"/>
  <c r="L10" i="1"/>
  <c r="L11" i="1"/>
  <c r="L13" i="1" s="1"/>
  <c r="Y5" i="1" l="1"/>
  <c r="Z5" i="1"/>
  <c r="AA5" i="1" s="1"/>
  <c r="R8" i="1"/>
  <c r="T8" i="1" s="1"/>
  <c r="U8" i="1" s="1"/>
  <c r="S8" i="1"/>
  <c r="S7" i="1"/>
  <c r="M11" i="1"/>
  <c r="M13" i="1" s="1"/>
  <c r="N9" i="1"/>
  <c r="N10" i="1" s="1"/>
  <c r="AA6" i="1"/>
  <c r="AB6" i="1"/>
  <c r="O4" i="1"/>
  <c r="AB5" i="1" l="1"/>
  <c r="AC5" i="1" s="1"/>
  <c r="AD5" i="1" s="1"/>
  <c r="AE5" i="1" s="1"/>
  <c r="V8" i="1"/>
  <c r="W8" i="1" s="1"/>
  <c r="X8" i="1" s="1"/>
  <c r="Y8" i="1" s="1"/>
  <c r="Z8" i="1" s="1"/>
  <c r="AA8" i="1" s="1"/>
  <c r="T7" i="1"/>
  <c r="N11" i="1"/>
  <c r="N13" i="1" s="1"/>
  <c r="O9" i="1"/>
  <c r="O11" i="1" s="1"/>
  <c r="O13" i="1" s="1"/>
  <c r="AC6" i="1"/>
  <c r="AF5" i="1"/>
  <c r="P4" i="1"/>
  <c r="P9" i="1" s="1"/>
  <c r="Q4" i="1" l="1"/>
  <c r="Q9" i="1" s="1"/>
  <c r="Q11" i="1" s="1"/>
  <c r="Q13" i="1" s="1"/>
  <c r="AB8" i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U7" i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O10" i="1"/>
  <c r="AG5" i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AD6" i="1"/>
  <c r="P11" i="1"/>
  <c r="P13" i="1" s="1"/>
  <c r="P10" i="1"/>
  <c r="R4" i="1" l="1"/>
  <c r="S4" i="1" s="1"/>
  <c r="S9" i="1" s="1"/>
  <c r="Q10" i="1"/>
  <c r="AE6" i="1"/>
  <c r="T4" i="1" l="1"/>
  <c r="R9" i="1"/>
  <c r="R11" i="1" s="1"/>
  <c r="R13" i="1" s="1"/>
  <c r="S10" i="1"/>
  <c r="T9" i="1"/>
  <c r="U4" i="1"/>
  <c r="AF6" i="1"/>
  <c r="R10" i="1" l="1"/>
  <c r="S11" i="1"/>
  <c r="S13" i="1" s="1"/>
  <c r="T11" i="1"/>
  <c r="T13" i="1" s="1"/>
  <c r="U9" i="1"/>
  <c r="V4" i="1"/>
  <c r="T10" i="1"/>
  <c r="AG6" i="1"/>
  <c r="U11" i="1" l="1"/>
  <c r="U13" i="1" s="1"/>
  <c r="V9" i="1"/>
  <c r="W4" i="1"/>
  <c r="U10" i="1"/>
  <c r="AH6" i="1"/>
  <c r="V10" i="1" l="1"/>
  <c r="V11" i="1"/>
  <c r="V13" i="1" s="1"/>
  <c r="W9" i="1"/>
  <c r="W10" i="1" s="1"/>
  <c r="X4" i="1"/>
  <c r="AI6" i="1"/>
  <c r="X9" i="1" l="1"/>
  <c r="X11" i="1" s="1"/>
  <c r="X13" i="1" s="1"/>
  <c r="Y4" i="1"/>
  <c r="W11" i="1"/>
  <c r="W13" i="1" s="1"/>
  <c r="AJ6" i="1"/>
  <c r="Y9" i="1" l="1"/>
  <c r="Y11" i="1" s="1"/>
  <c r="Y13" i="1" s="1"/>
  <c r="Z4" i="1"/>
  <c r="X10" i="1"/>
  <c r="AK6" i="1"/>
  <c r="Y10" i="1" l="1"/>
  <c r="Z9" i="1"/>
  <c r="AA4" i="1"/>
  <c r="AB4" i="1" s="1"/>
  <c r="AL6" i="1"/>
  <c r="AB9" i="1" l="1"/>
  <c r="AC4" i="1"/>
  <c r="AA9" i="1"/>
  <c r="Z11" i="1"/>
  <c r="Z13" i="1" s="1"/>
  <c r="Z10" i="1"/>
  <c r="AM6" i="1"/>
  <c r="AA10" i="1" l="1"/>
  <c r="AA11" i="1"/>
  <c r="AA13" i="1" s="1"/>
  <c r="AD4" i="1"/>
  <c r="AC9" i="1"/>
  <c r="AB11" i="1"/>
  <c r="AB13" i="1" s="1"/>
  <c r="AB10" i="1"/>
  <c r="AN6" i="1"/>
  <c r="AD9" i="1" l="1"/>
  <c r="AE4" i="1"/>
  <c r="AC11" i="1"/>
  <c r="AC13" i="1" s="1"/>
  <c r="AC10" i="1"/>
  <c r="AO6" i="1"/>
  <c r="AE9" i="1" l="1"/>
  <c r="AF4" i="1"/>
  <c r="AD11" i="1"/>
  <c r="AD13" i="1" s="1"/>
  <c r="AD10" i="1"/>
  <c r="AP6" i="1"/>
  <c r="AE10" i="1" l="1"/>
  <c r="AF9" i="1"/>
  <c r="AG4" i="1"/>
  <c r="AE11" i="1"/>
  <c r="AE13" i="1" s="1"/>
  <c r="AQ6" i="1"/>
  <c r="AF10" i="1" l="1"/>
  <c r="AG9" i="1"/>
  <c r="AH4" i="1"/>
  <c r="AF11" i="1"/>
  <c r="AF13" i="1" s="1"/>
  <c r="AR6" i="1"/>
  <c r="AG10" i="1" l="1"/>
  <c r="AH9" i="1"/>
  <c r="AI4" i="1"/>
  <c r="AG11" i="1"/>
  <c r="AG13" i="1" s="1"/>
  <c r="AS6" i="1"/>
  <c r="AH10" i="1" l="1"/>
  <c r="AI9" i="1"/>
  <c r="AI10" i="1" s="1"/>
  <c r="AJ4" i="1"/>
  <c r="AH11" i="1"/>
  <c r="AH13" i="1" s="1"/>
  <c r="AT6" i="1"/>
  <c r="AI11" i="1" l="1"/>
  <c r="AI13" i="1" s="1"/>
  <c r="AJ9" i="1"/>
  <c r="AK4" i="1"/>
  <c r="AU6" i="1"/>
  <c r="AJ10" i="1" l="1"/>
  <c r="AK9" i="1"/>
  <c r="AL4" i="1"/>
  <c r="AJ11" i="1"/>
  <c r="AJ13" i="1" s="1"/>
  <c r="AV6" i="1"/>
  <c r="AK10" i="1" l="1"/>
  <c r="AL9" i="1"/>
  <c r="AL10" i="1" s="1"/>
  <c r="AM4" i="1"/>
  <c r="AK11" i="1"/>
  <c r="AK13" i="1" s="1"/>
  <c r="AW6" i="1"/>
  <c r="AM9" i="1" l="1"/>
  <c r="AM10" i="1" s="1"/>
  <c r="AN4" i="1"/>
  <c r="AL11" i="1"/>
  <c r="AL13" i="1" s="1"/>
  <c r="AX6" i="1"/>
  <c r="AN9" i="1" l="1"/>
  <c r="AN10" i="1" s="1"/>
  <c r="AO4" i="1"/>
  <c r="AM11" i="1"/>
  <c r="AM13" i="1" s="1"/>
  <c r="AY6" i="1"/>
  <c r="AO9" i="1" l="1"/>
  <c r="AO10" i="1" s="1"/>
  <c r="AP4" i="1"/>
  <c r="AN11" i="1"/>
  <c r="AN13" i="1" s="1"/>
  <c r="AZ6" i="1"/>
  <c r="AP9" i="1" l="1"/>
  <c r="AP10" i="1" s="1"/>
  <c r="AQ4" i="1"/>
  <c r="AO11" i="1"/>
  <c r="AO13" i="1" s="1"/>
  <c r="BA6" i="1"/>
  <c r="AQ9" i="1" l="1"/>
  <c r="AR4" i="1"/>
  <c r="AP11" i="1"/>
  <c r="AP13" i="1" s="1"/>
  <c r="BB6" i="1"/>
  <c r="AQ10" i="1" l="1"/>
  <c r="AR9" i="1"/>
  <c r="AR10" i="1" s="1"/>
  <c r="AS4" i="1"/>
  <c r="AQ11" i="1"/>
  <c r="AQ13" i="1" s="1"/>
  <c r="BC6" i="1"/>
  <c r="AS9" i="1" l="1"/>
  <c r="AS10" i="1" s="1"/>
  <c r="AT4" i="1"/>
  <c r="AR11" i="1"/>
  <c r="AR13" i="1" s="1"/>
  <c r="BD6" i="1"/>
  <c r="AT9" i="1" l="1"/>
  <c r="AU4" i="1"/>
  <c r="AS11" i="1"/>
  <c r="AS13" i="1" s="1"/>
  <c r="BE6" i="1"/>
  <c r="AT10" i="1" l="1"/>
  <c r="AU9" i="1"/>
  <c r="AV4" i="1"/>
  <c r="AT11" i="1"/>
  <c r="AT13" i="1" s="1"/>
  <c r="BF6" i="1"/>
  <c r="AU10" i="1" l="1"/>
  <c r="AV9" i="1"/>
  <c r="AW4" i="1"/>
  <c r="AU11" i="1"/>
  <c r="AU13" i="1" s="1"/>
  <c r="BG6" i="1"/>
  <c r="AV10" i="1" l="1"/>
  <c r="AW9" i="1"/>
  <c r="AX4" i="1"/>
  <c r="AV11" i="1"/>
  <c r="AV13" i="1" s="1"/>
  <c r="BH6" i="1"/>
  <c r="AW10" i="1" l="1"/>
  <c r="AX9" i="1"/>
  <c r="AX10" i="1" s="1"/>
  <c r="AY4" i="1"/>
  <c r="AW11" i="1"/>
  <c r="AW13" i="1" s="1"/>
  <c r="BI6" i="1"/>
  <c r="AY9" i="1" l="1"/>
  <c r="AY10" i="1" s="1"/>
  <c r="AZ4" i="1"/>
  <c r="AX11" i="1"/>
  <c r="AX13" i="1" s="1"/>
  <c r="BJ6" i="1"/>
  <c r="AZ9" i="1" l="1"/>
  <c r="AZ10" i="1" s="1"/>
  <c r="BA4" i="1"/>
  <c r="AY11" i="1"/>
  <c r="AY13" i="1" s="1"/>
  <c r="BK6" i="1"/>
  <c r="BA9" i="1" l="1"/>
  <c r="BA10" i="1" s="1"/>
  <c r="BB4" i="1"/>
  <c r="AZ11" i="1"/>
  <c r="AZ13" i="1" s="1"/>
  <c r="BL6" i="1"/>
  <c r="BB9" i="1" l="1"/>
  <c r="BB10" i="1" s="1"/>
  <c r="BC4" i="1"/>
  <c r="BA11" i="1"/>
  <c r="BA13" i="1" s="1"/>
  <c r="BM6" i="1"/>
  <c r="BC9" i="1" l="1"/>
  <c r="BD4" i="1"/>
  <c r="BB11" i="1"/>
  <c r="BB13" i="1" s="1"/>
  <c r="BN6" i="1"/>
  <c r="BC10" i="1" l="1"/>
  <c r="BD9" i="1"/>
  <c r="BE4" i="1"/>
  <c r="BC11" i="1"/>
  <c r="BC13" i="1" s="1"/>
  <c r="BD10" i="1" l="1"/>
  <c r="BE9" i="1"/>
  <c r="BE10" i="1" s="1"/>
  <c r="BF4" i="1"/>
  <c r="BD11" i="1"/>
  <c r="BD13" i="1" s="1"/>
  <c r="BF9" i="1" l="1"/>
  <c r="BG4" i="1"/>
  <c r="BE11" i="1"/>
  <c r="BE13" i="1" s="1"/>
  <c r="BF10" i="1" l="1"/>
  <c r="BG9" i="1"/>
  <c r="BG10" i="1" s="1"/>
  <c r="BH4" i="1"/>
  <c r="BF11" i="1"/>
  <c r="BF13" i="1" s="1"/>
  <c r="BH9" i="1" l="1"/>
  <c r="BI4" i="1"/>
  <c r="BG11" i="1"/>
  <c r="BG13" i="1" s="1"/>
  <c r="BH10" i="1" l="1"/>
  <c r="BI9" i="1"/>
  <c r="BJ4" i="1"/>
  <c r="BH11" i="1"/>
  <c r="BH13" i="1" s="1"/>
  <c r="BI10" i="1" l="1"/>
  <c r="BJ9" i="1"/>
  <c r="BJ10" i="1" s="1"/>
  <c r="BK4" i="1"/>
  <c r="BI11" i="1"/>
  <c r="BI13" i="1" s="1"/>
  <c r="BK9" i="1" l="1"/>
  <c r="BK10" i="1" s="1"/>
  <c r="BL4" i="1"/>
  <c r="BJ11" i="1"/>
  <c r="BJ13" i="1" s="1"/>
  <c r="BK11" i="1" l="1"/>
  <c r="BK13" i="1" s="1"/>
  <c r="BL9" i="1"/>
  <c r="BL10" i="1" s="1"/>
  <c r="BM4" i="1"/>
  <c r="BL11" i="1" l="1"/>
  <c r="BL13" i="1" s="1"/>
  <c r="BM9" i="1"/>
  <c r="BN4" i="1"/>
  <c r="BN9" i="1" s="1"/>
  <c r="BN10" i="1" l="1"/>
  <c r="BM11" i="1"/>
  <c r="BM13" i="1" s="1"/>
  <c r="BM10" i="1"/>
  <c r="BN11" i="1"/>
  <c r="BN13" i="1" s="1"/>
</calcChain>
</file>

<file path=xl/sharedStrings.xml><?xml version="1.0" encoding="utf-8"?>
<sst xmlns="http://schemas.openxmlformats.org/spreadsheetml/2006/main" count="15" uniqueCount="15">
  <si>
    <t>Difference</t>
  </si>
  <si>
    <t>Subscription</t>
  </si>
  <si>
    <t>Property Tax</t>
  </si>
  <si>
    <t>Car Insurance</t>
  </si>
  <si>
    <t>Period Cost</t>
  </si>
  <si>
    <t>First Period</t>
  </si>
  <si>
    <t>Duration (Periods)</t>
  </si>
  <si>
    <t>Starting Balance</t>
  </si>
  <si>
    <t>Item</t>
  </si>
  <si>
    <t>Calculated Balance</t>
  </si>
  <si>
    <t>Actual GL Balance</t>
  </si>
  <si>
    <t xml:space="preserve">  </t>
  </si>
  <si>
    <t>PREPAID RECONCILIATION</t>
  </si>
  <si>
    <t>Total Period Amortized Cost</t>
  </si>
  <si>
    <t>YTD Amortized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</si>
</sst>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\ yyyy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sz val="26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2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44" fontId="7" fillId="3" borderId="0" xfId="1" applyFont="1" applyFill="1" applyAlignment="1">
      <alignment horizontal="center"/>
    </xf>
    <xf numFmtId="0" fontId="6" fillId="3" borderId="0" xfId="0" applyFont="1" applyFill="1"/>
    <xf numFmtId="164" fontId="6" fillId="3" borderId="0" xfId="1" applyNumberFormat="1" applyFont="1" applyFill="1"/>
    <xf numFmtId="0" fontId="6" fillId="3" borderId="0" xfId="0" applyFont="1" applyFill="1" applyAlignment="1">
      <alignment horizontal="center"/>
    </xf>
    <xf numFmtId="44" fontId="6" fillId="3" borderId="0" xfId="1" applyFont="1" applyFill="1" applyAlignment="1">
      <alignment horizontal="center"/>
    </xf>
    <xf numFmtId="43" fontId="3" fillId="4" borderId="0" xfId="2" applyFont="1" applyFill="1" applyBorder="1" applyAlignment="1">
      <alignment horizontal="center"/>
    </xf>
    <xf numFmtId="43" fontId="4" fillId="4" borderId="0" xfId="2" applyFont="1" applyFill="1" applyBorder="1" applyAlignment="1">
      <alignment horizontal="center"/>
    </xf>
    <xf numFmtId="0" fontId="0" fillId="5" borderId="0" xfId="0" applyFill="1"/>
    <xf numFmtId="0" fontId="5" fillId="5" borderId="0" xfId="0" applyFont="1" applyFill="1"/>
    <xf numFmtId="0" fontId="3" fillId="4" borderId="0" xfId="2" applyNumberFormat="1" applyFont="1" applyFill="1" applyBorder="1" applyAlignment="1"/>
    <xf numFmtId="0" fontId="8" fillId="6" borderId="0" xfId="0" applyFont="1" applyFill="1"/>
    <xf numFmtId="43" fontId="8" fillId="6" borderId="0" xfId="2" applyFont="1" applyFill="1"/>
    <xf numFmtId="0" fontId="8" fillId="6" borderId="0" xfId="0" applyFont="1" applyFill="1" applyAlignment="1">
      <alignment horizontal="center"/>
    </xf>
    <xf numFmtId="44" fontId="8" fillId="6" borderId="0" xfId="1" applyFont="1" applyFill="1" applyAlignment="1">
      <alignment horizontal="center"/>
    </xf>
    <xf numFmtId="44" fontId="7" fillId="5" borderId="2" xfId="1" applyFont="1" applyFill="1" applyBorder="1" applyAlignment="1">
      <alignment horizontal="center"/>
    </xf>
    <xf numFmtId="44" fontId="6" fillId="5" borderId="3" xfId="1" applyFont="1" applyFill="1" applyBorder="1" applyAlignment="1">
      <alignment horizontal="center"/>
    </xf>
    <xf numFmtId="43" fontId="0" fillId="5" borderId="3" xfId="2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43" fontId="3" fillId="5" borderId="3" xfId="2" applyFont="1" applyFill="1" applyBorder="1" applyAlignment="1">
      <alignment horizontal="center"/>
    </xf>
    <xf numFmtId="44" fontId="8" fillId="5" borderId="3" xfId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left"/>
    </xf>
    <xf numFmtId="165" fontId="3" fillId="4" borderId="0" xfId="1" applyNumberFormat="1" applyFont="1" applyFill="1" applyBorder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0" fillId="5" borderId="7" xfId="0" applyFill="1" applyBorder="1"/>
    <xf numFmtId="43" fontId="0" fillId="5" borderId="7" xfId="2" applyFont="1" applyFill="1" applyBorder="1"/>
    <xf numFmtId="0" fontId="0" fillId="5" borderId="7" xfId="0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0" fontId="0" fillId="7" borderId="0" xfId="0" applyFill="1"/>
    <xf numFmtId="43" fontId="0" fillId="7" borderId="0" xfId="2" applyFont="1" applyFill="1"/>
    <xf numFmtId="0" fontId="0" fillId="7" borderId="0" xfId="0" applyFill="1" applyAlignment="1">
      <alignment horizontal="center"/>
    </xf>
    <xf numFmtId="44" fontId="0" fillId="7" borderId="0" xfId="1" applyFont="1" applyFill="1" applyAlignment="1">
      <alignment horizontal="center"/>
    </xf>
    <xf numFmtId="44" fontId="0" fillId="7" borderId="3" xfId="1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9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43" fontId="0" fillId="5" borderId="0" xfId="2" applyFont="1" applyFill="1" applyAlignment="1" applyProtection="1">
      <alignment horizontal="center"/>
      <protection hidden="1"/>
    </xf>
    <xf numFmtId="43" fontId="0" fillId="5" borderId="0" xfId="2" applyFont="1" applyFill="1" applyBorder="1" applyAlignment="1" applyProtection="1">
      <alignment horizontal="center"/>
      <protection hidden="1"/>
    </xf>
    <xf numFmtId="43" fontId="0" fillId="5" borderId="10" xfId="2" applyFont="1" applyFill="1" applyBorder="1" applyAlignment="1" applyProtection="1">
      <alignment horizontal="center"/>
      <protection hidden="1"/>
    </xf>
    <xf numFmtId="43" fontId="0" fillId="5" borderId="11" xfId="2" applyFont="1" applyFill="1" applyBorder="1" applyAlignment="1" applyProtection="1">
      <alignment horizontal="center"/>
      <protection hidden="1"/>
    </xf>
    <xf numFmtId="43" fontId="0" fillId="5" borderId="9" xfId="2" applyFont="1" applyFill="1" applyBorder="1" applyAlignment="1" applyProtection="1">
      <alignment horizontal="center"/>
      <protection hidden="1"/>
    </xf>
    <xf numFmtId="43" fontId="0" fillId="5" borderId="12" xfId="2" applyFont="1" applyFill="1" applyBorder="1" applyAlignment="1" applyProtection="1">
      <alignment horizontal="center"/>
      <protection hidden="1"/>
    </xf>
    <xf numFmtId="43" fontId="0" fillId="5" borderId="4" xfId="2" applyFont="1" applyFill="1" applyBorder="1" applyAlignment="1" applyProtection="1">
      <alignment horizontal="center"/>
      <protection hidden="1"/>
    </xf>
    <xf numFmtId="43" fontId="0" fillId="5" borderId="7" xfId="2" applyFont="1" applyFill="1" applyBorder="1" applyAlignment="1" applyProtection="1">
      <alignment horizontal="center"/>
      <protection hidden="1"/>
    </xf>
    <xf numFmtId="43" fontId="0" fillId="5" borderId="14" xfId="2" applyFont="1" applyFill="1" applyBorder="1" applyAlignment="1" applyProtection="1">
      <alignment horizontal="center"/>
      <protection hidden="1"/>
    </xf>
    <xf numFmtId="43" fontId="0" fillId="5" borderId="8" xfId="2" applyFont="1" applyFill="1" applyBorder="1" applyAlignment="1" applyProtection="1">
      <alignment horizontal="center"/>
      <protection hidden="1"/>
    </xf>
    <xf numFmtId="43" fontId="0" fillId="7" borderId="0" xfId="2" applyFont="1" applyFill="1" applyAlignment="1" applyProtection="1">
      <alignment horizontal="center"/>
      <protection hidden="1"/>
    </xf>
    <xf numFmtId="43" fontId="2" fillId="7" borderId="0" xfId="2" applyFont="1" applyFill="1" applyBorder="1" applyAlignment="1" applyProtection="1">
      <alignment horizontal="center"/>
      <protection hidden="1"/>
    </xf>
    <xf numFmtId="43" fontId="2" fillId="7" borderId="13" xfId="2" applyFont="1" applyFill="1" applyBorder="1" applyAlignment="1" applyProtection="1">
      <alignment horizontal="center"/>
      <protection hidden="1"/>
    </xf>
    <xf numFmtId="43" fontId="2" fillId="7" borderId="5" xfId="2" applyFont="1" applyFill="1" applyBorder="1" applyAlignment="1" applyProtection="1">
      <alignment horizontal="center"/>
      <protection hidden="1"/>
    </xf>
    <xf numFmtId="43" fontId="2" fillId="7" borderId="6" xfId="2" applyFont="1" applyFill="1" applyBorder="1" applyAlignment="1" applyProtection="1">
      <alignment horizontal="center"/>
      <protection hidden="1"/>
    </xf>
    <xf numFmtId="43" fontId="3" fillId="4" borderId="0" xfId="2" applyFont="1" applyFill="1" applyBorder="1" applyAlignment="1" applyProtection="1">
      <alignment horizontal="center"/>
      <protection hidden="1"/>
    </xf>
    <xf numFmtId="43" fontId="8" fillId="6" borderId="0" xfId="2" applyFont="1" applyFill="1" applyAlignment="1" applyProtection="1">
      <alignment horizontal="center"/>
      <protection hidden="1"/>
    </xf>
    <xf numFmtId="0" fontId="0" fillId="5" borderId="0" xfId="0" applyFill="1" applyProtection="1">
      <protection locked="0"/>
    </xf>
    <xf numFmtId="43" fontId="0" fillId="5" borderId="0" xfId="2" applyFon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5" fillId="5" borderId="0" xfId="0" applyFont="1" applyFill="1" applyProtection="1">
      <protection locked="0"/>
    </xf>
    <xf numFmtId="43" fontId="5" fillId="5" borderId="0" xfId="2" applyFont="1" applyFill="1" applyProtection="1">
      <protection locked="0"/>
    </xf>
    <xf numFmtId="0" fontId="5" fillId="5" borderId="0" xfId="0" applyFont="1" applyFill="1" applyAlignment="1" applyProtection="1">
      <alignment horizontal="center"/>
      <protection locked="0"/>
    </xf>
    <xf numFmtId="44" fontId="5" fillId="5" borderId="0" xfId="1" applyFont="1" applyFill="1" applyAlignment="1" applyProtection="1">
      <alignment horizontal="center"/>
      <protection locked="0"/>
    </xf>
    <xf numFmtId="44" fontId="5" fillId="5" borderId="3" xfId="1" applyFont="1" applyFill="1" applyBorder="1" applyAlignment="1" applyProtection="1">
      <alignment horizontal="center"/>
      <protection locked="0"/>
    </xf>
    <xf numFmtId="43" fontId="5" fillId="5" borderId="0" xfId="2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8" borderId="2" xfId="2" applyFont="1" applyFill="1" applyBorder="1" applyAlignment="1" applyProtection="1">
      <alignment horizontal="center"/>
      <protection locked="0"/>
    </xf>
    <xf numFmtId="43" fontId="0" fillId="8" borderId="3" xfId="2" applyFont="1" applyFill="1" applyBorder="1" applyAlignment="1" applyProtection="1">
      <alignment horizontal="center"/>
      <protection locked="0"/>
    </xf>
    <xf numFmtId="43" fontId="0" fillId="8" borderId="15" xfId="2" applyFont="1" applyFill="1" applyBorder="1" applyAlignment="1" applyProtection="1">
      <alignment horizont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ris\Desktop\H2E%20Video%20Lesson%20Backup6.xlsx" TargetMode="External"/><Relationship Id="rId1" Type="http://schemas.openxmlformats.org/officeDocument/2006/relationships/externalLinkPath" Target="file:///C:\Users\chris\Desktop\H2E%20Video%20Lesson%20Backup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-to-MAKE.NHLAttendance"/>
      <sheetName val="CHART-to-MAKE.MortgagePayments"/>
      <sheetName val="FORM.APR16"/>
      <sheetName val="SECONDARY.AXIS.APR16"/>
      <sheetName val="APR.2.MULTIPLE.LINE.CHARTS"/>
      <sheetName val="MAR25.CHECKBOXES.TIMESTAMP"/>
      <sheetName val="PROGRESS CHART"/>
      <sheetName val="PIVOT.TABLE.CONDITIONALFORMATTI"/>
      <sheetName val="PIVOT.TABLE.LOOKUP"/>
      <sheetName val="Sheet6"/>
      <sheetName val="OCT08--CHATGPTFUNCTIONS"/>
      <sheetName val="OCT08--LAMBDA AVERAGE DOWN"/>
      <sheetName val="XLOOKUP.INDEXMATCH.VLOOKUP"/>
      <sheetName val="EMA.vs.MA"/>
      <sheetName val="SP500"/>
      <sheetName val="STOCK.PERFORMANCE.TOGGLE"/>
      <sheetName val="PQ.ReplaceMissingValues"/>
      <sheetName val="BERKSHIRE.13F"/>
      <sheetName val="INFLATION.CHART"/>
      <sheetName val="Sheet5"/>
      <sheetName val="CHATGPT.VBA"/>
      <sheetName val="LOOKUP.MULTIPLE.CRITERIA"/>
      <sheetName val="PIECHART2"/>
      <sheetName val="regex"/>
      <sheetName val="JUN25.RANDOM.WEIGHTING"/>
      <sheetName val="INFLATION.RATES"/>
      <sheetName val="1. SHADINGtoCHARTS"/>
      <sheetName val="2.PQformulaConvertBT"/>
      <sheetName val="XLOOKUPvsVLOOKUP"/>
      <sheetName val="STOCK.SPLITS"/>
      <sheetName val="GROUP.BYPIVOT.BY"/>
      <sheetName val="COMPARISON.CHARTS"/>
      <sheetName val="FORM.CONTROL"/>
      <sheetName val="GROUPBY"/>
      <sheetName val="Sheet1"/>
      <sheetName val="LOGOS"/>
      <sheetName val="FREEZE.CELLS"/>
      <sheetName val="NPV.VS.IRR"/>
      <sheetName val="MAR.19.GROUPVARIANCES"/>
      <sheetName val="SUM.GROUP.VARIANCES"/>
      <sheetName val="GROUP.DATES.PT"/>
      <sheetName val="FixProductID Length"/>
      <sheetName val="PowerQueryStep"/>
      <sheetName val="TREND"/>
      <sheetName val="DIVIDEND.RETURNS"/>
      <sheetName val="0.CHART.LABELS"/>
      <sheetName val="FILTER.WITH.BLANKS"/>
      <sheetName val="INTEREST.MONTH.vs.DAY"/>
      <sheetName val="AIR.PASSENGER.DATA"/>
      <sheetName val="PIE.CHART"/>
      <sheetName val="VIX vs GROWTH"/>
      <sheetName val="STOCK.RETURNS.BY.PERIOD"/>
      <sheetName val="Chart Labels"/>
      <sheetName val="12.2.2024 PT Percent of Base It"/>
      <sheetName val="12.2.2024  PT Running Totals"/>
      <sheetName val="ALLOCATION"/>
      <sheetName val="SPILL.error"/>
      <sheetName val="RECURRING.DATES"/>
      <sheetName val="PT.COUNTUNIQUE"/>
      <sheetName val="Credit.Card.Interest"/>
      <sheetName val="VALUE.RANGE"/>
      <sheetName val="ChatGPTFormulaErrors"/>
      <sheetName val="CSV Unique List"/>
      <sheetName val="NAME Errors"/>
      <sheetName val="DYNAMIC.CHART.TITLES"/>
      <sheetName val="Sheet3"/>
      <sheetName val="TSA"/>
      <sheetName val="STOCKHISTORY"/>
      <sheetName val="PEG"/>
      <sheetName val="WEEKLY.SALES.REPORT"/>
      <sheetName val="MAY.7"/>
      <sheetName val="SALES.COMPARISON"/>
      <sheetName val="Sheet8"/>
      <sheetName val="Sheet2"/>
      <sheetName val="910a"/>
      <sheetName val="910aa"/>
      <sheetName val="Sheet3 (2)"/>
      <sheetName val="PIVOTBYvsPIVOTTABLE"/>
      <sheetName val="LAMBDACONVERTTIMEZONE"/>
      <sheetName val="TRAILING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M7" t="str">
            <v>All items</v>
          </cell>
        </row>
        <row r="8">
          <cell r="M8" t="str">
            <v>Food</v>
          </cell>
        </row>
        <row r="9">
          <cell r="M9" t="str">
            <v>Food at home</v>
          </cell>
        </row>
        <row r="10">
          <cell r="M10" t="str">
            <v>Food away from home(1)</v>
          </cell>
        </row>
        <row r="11">
          <cell r="M11" t="str">
            <v>Energy</v>
          </cell>
        </row>
        <row r="12">
          <cell r="M12" t="str">
            <v>Energy commodities</v>
          </cell>
        </row>
        <row r="13">
          <cell r="M13" t="str">
            <v>Gasoline (all types)</v>
          </cell>
        </row>
        <row r="14">
          <cell r="M14" t="str">
            <v>Fuel oil</v>
          </cell>
        </row>
        <row r="15">
          <cell r="M15" t="str">
            <v>Energy services</v>
          </cell>
        </row>
        <row r="16">
          <cell r="M16" t="str">
            <v>Electricity</v>
          </cell>
        </row>
        <row r="17">
          <cell r="M17" t="str">
            <v>Utility (piped) gas service</v>
          </cell>
        </row>
        <row r="18">
          <cell r="M18" t="str">
            <v>All items less food and energy</v>
          </cell>
        </row>
        <row r="19">
          <cell r="M19" t="str">
            <v>Commodities less food and energy commodities</v>
          </cell>
        </row>
        <row r="20">
          <cell r="M20" t="str">
            <v>New vehicles</v>
          </cell>
        </row>
        <row r="21">
          <cell r="M21" t="str">
            <v>Used cars and trucks</v>
          </cell>
        </row>
        <row r="22">
          <cell r="M22" t="str">
            <v>Apparel</v>
          </cell>
        </row>
        <row r="23">
          <cell r="M23" t="str">
            <v>Medical care commodities(1)</v>
          </cell>
        </row>
        <row r="24">
          <cell r="M24" t="str">
            <v>Services less energy services</v>
          </cell>
        </row>
        <row r="25">
          <cell r="M25" t="str">
            <v>Shelter</v>
          </cell>
        </row>
        <row r="26">
          <cell r="M26" t="str">
            <v>Transportation services</v>
          </cell>
        </row>
        <row r="27">
          <cell r="M27" t="str">
            <v>Medical care services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2">
          <cell r="C2" t="str">
            <v>August</v>
          </cell>
        </row>
        <row r="3">
          <cell r="C3">
            <v>2024</v>
          </cell>
        </row>
      </sheetData>
      <sheetData sheetId="58" refreshError="1"/>
      <sheetData sheetId="59">
        <row r="4">
          <cell r="I4">
            <v>0.17</v>
          </cell>
        </row>
        <row r="6">
          <cell r="I6">
            <v>4.657534246575343E-4</v>
          </cell>
        </row>
        <row r="7">
          <cell r="I7">
            <v>301.66666666666669</v>
          </cell>
        </row>
        <row r="9">
          <cell r="I9">
            <v>0.14050228310502286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400D-6A85-4C7E-A677-9BE1CDABB892}">
  <sheetPr codeName="Sheet1"/>
  <dimension ref="A1:BN18"/>
  <sheetViews>
    <sheetView showGridLines="0"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defaultRowHeight="14.4" x14ac:dyDescent="0.3"/>
  <cols>
    <col min="1" max="1" width="18" bestFit="1" customWidth="1"/>
    <col min="2" max="2" width="15.5546875" style="3" bestFit="1" customWidth="1"/>
    <col min="3" max="3" width="17.5546875" style="1" bestFit="1" customWidth="1"/>
    <col min="4" max="4" width="11" style="1" bestFit="1" customWidth="1"/>
    <col min="5" max="5" width="12.44140625" style="2" bestFit="1" customWidth="1"/>
    <col min="6" max="6" width="0.5546875" style="28" customWidth="1"/>
    <col min="7" max="13" width="13.77734375" style="1" customWidth="1"/>
    <col min="14" max="66" width="13.77734375" customWidth="1"/>
  </cols>
  <sheetData>
    <row r="1" spans="1:66" s="8" customFormat="1" ht="33.6" x14ac:dyDescent="0.65">
      <c r="A1" s="9" t="s">
        <v>12</v>
      </c>
      <c r="C1" s="10"/>
      <c r="D1" s="10"/>
      <c r="E1" s="11"/>
      <c r="F1" s="25"/>
      <c r="G1" s="7"/>
      <c r="H1" s="7"/>
      <c r="I1" s="7"/>
      <c r="J1" s="7"/>
      <c r="K1" s="7"/>
      <c r="L1" s="7"/>
      <c r="M1" s="7"/>
      <c r="AE1" s="48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8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50"/>
      <c r="BC1" s="48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50"/>
    </row>
    <row r="2" spans="1:66" s="12" customFormat="1" ht="14.4" hidden="1" customHeight="1" x14ac:dyDescent="0.3">
      <c r="B2" s="13"/>
      <c r="C2" s="14"/>
      <c r="D2" s="14"/>
      <c r="E2" s="15"/>
      <c r="F2" s="26"/>
      <c r="G2" s="14">
        <v>1</v>
      </c>
      <c r="H2" s="14">
        <v>2</v>
      </c>
      <c r="I2" s="14">
        <v>3</v>
      </c>
      <c r="J2" s="14">
        <v>4</v>
      </c>
      <c r="K2" s="14">
        <v>5</v>
      </c>
      <c r="L2" s="14">
        <v>6</v>
      </c>
      <c r="M2" s="14">
        <v>7</v>
      </c>
      <c r="N2" s="14">
        <v>8</v>
      </c>
      <c r="O2" s="14">
        <v>9</v>
      </c>
      <c r="P2" s="14">
        <v>10</v>
      </c>
      <c r="Q2" s="14">
        <v>11</v>
      </c>
      <c r="R2" s="14">
        <v>12</v>
      </c>
      <c r="S2" s="14">
        <v>13</v>
      </c>
      <c r="T2" s="14">
        <v>14</v>
      </c>
      <c r="U2" s="14">
        <v>15</v>
      </c>
      <c r="V2" s="14">
        <v>16</v>
      </c>
      <c r="W2" s="14">
        <v>17</v>
      </c>
      <c r="X2" s="14">
        <v>18</v>
      </c>
      <c r="Y2" s="14">
        <v>19</v>
      </c>
      <c r="Z2" s="14">
        <v>20</v>
      </c>
      <c r="AA2" s="14">
        <v>21</v>
      </c>
      <c r="AB2" s="14">
        <v>22</v>
      </c>
      <c r="AC2" s="14">
        <v>23</v>
      </c>
      <c r="AD2" s="14">
        <v>24</v>
      </c>
      <c r="AE2" s="51">
        <v>25</v>
      </c>
      <c r="AF2" s="14">
        <v>26</v>
      </c>
      <c r="AG2" s="14">
        <v>27</v>
      </c>
      <c r="AH2" s="14">
        <v>28</v>
      </c>
      <c r="AI2" s="14">
        <v>29</v>
      </c>
      <c r="AJ2" s="14">
        <v>30</v>
      </c>
      <c r="AK2" s="14">
        <v>31</v>
      </c>
      <c r="AL2" s="14">
        <v>32</v>
      </c>
      <c r="AM2" s="14">
        <v>33</v>
      </c>
      <c r="AN2" s="14">
        <v>34</v>
      </c>
      <c r="AO2" s="14">
        <v>35</v>
      </c>
      <c r="AP2" s="14">
        <v>36</v>
      </c>
      <c r="AQ2" s="51">
        <v>37</v>
      </c>
      <c r="AR2" s="14">
        <v>38</v>
      </c>
      <c r="AS2" s="14">
        <v>39</v>
      </c>
      <c r="AT2" s="14">
        <v>40</v>
      </c>
      <c r="AU2" s="14">
        <v>41</v>
      </c>
      <c r="AV2" s="14">
        <v>42</v>
      </c>
      <c r="AW2" s="14">
        <v>43</v>
      </c>
      <c r="AX2" s="14">
        <v>44</v>
      </c>
      <c r="AY2" s="14">
        <v>45</v>
      </c>
      <c r="AZ2" s="14">
        <v>46</v>
      </c>
      <c r="BA2" s="14">
        <v>47</v>
      </c>
      <c r="BB2" s="52">
        <v>48</v>
      </c>
      <c r="BC2" s="51">
        <v>49</v>
      </c>
      <c r="BD2" s="14">
        <v>50</v>
      </c>
      <c r="BE2" s="14">
        <v>51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52">
        <v>60</v>
      </c>
    </row>
    <row r="3" spans="1:66" s="36" customFormat="1" x14ac:dyDescent="0.3">
      <c r="A3" s="31" t="s">
        <v>8</v>
      </c>
      <c r="B3" s="32" t="s">
        <v>7</v>
      </c>
      <c r="C3" s="33" t="s">
        <v>6</v>
      </c>
      <c r="D3" s="33" t="s">
        <v>5</v>
      </c>
      <c r="E3" s="32" t="s">
        <v>4</v>
      </c>
      <c r="F3" s="34"/>
      <c r="G3" s="35">
        <v>45658</v>
      </c>
      <c r="H3" s="33">
        <f t="shared" ref="H3:R3" si="0">DATE(YEAR(G3),MONTH(G3)+1,1)</f>
        <v>45689</v>
      </c>
      <c r="I3" s="33">
        <f t="shared" si="0"/>
        <v>45717</v>
      </c>
      <c r="J3" s="33">
        <f t="shared" si="0"/>
        <v>45748</v>
      </c>
      <c r="K3" s="33">
        <f t="shared" si="0"/>
        <v>45778</v>
      </c>
      <c r="L3" s="33">
        <f t="shared" si="0"/>
        <v>45809</v>
      </c>
      <c r="M3" s="33">
        <f t="shared" si="0"/>
        <v>45839</v>
      </c>
      <c r="N3" s="33">
        <f t="shared" si="0"/>
        <v>45870</v>
      </c>
      <c r="O3" s="33">
        <f t="shared" si="0"/>
        <v>45901</v>
      </c>
      <c r="P3" s="33">
        <f t="shared" si="0"/>
        <v>45931</v>
      </c>
      <c r="Q3" s="33">
        <f t="shared" si="0"/>
        <v>45962</v>
      </c>
      <c r="R3" s="37">
        <f t="shared" si="0"/>
        <v>45992</v>
      </c>
      <c r="S3" s="33">
        <f>DATE(YEAR(R3),MONTH(R3)+1,1)</f>
        <v>46023</v>
      </c>
      <c r="T3" s="33">
        <f t="shared" ref="T3" si="1">DATE(YEAR(S3),MONTH(S3)+1,1)</f>
        <v>46054</v>
      </c>
      <c r="U3" s="33">
        <f t="shared" ref="U3" si="2">DATE(YEAR(T3),MONTH(T3)+1,1)</f>
        <v>46082</v>
      </c>
      <c r="V3" s="33">
        <f t="shared" ref="V3" si="3">DATE(YEAR(U3),MONTH(U3)+1,1)</f>
        <v>46113</v>
      </c>
      <c r="W3" s="33">
        <f t="shared" ref="W3" si="4">DATE(YEAR(V3),MONTH(V3)+1,1)</f>
        <v>46143</v>
      </c>
      <c r="X3" s="33">
        <f t="shared" ref="X3" si="5">DATE(YEAR(W3),MONTH(W3)+1,1)</f>
        <v>46174</v>
      </c>
      <c r="Y3" s="33">
        <f t="shared" ref="Y3" si="6">DATE(YEAR(X3),MONTH(X3)+1,1)</f>
        <v>46204</v>
      </c>
      <c r="Z3" s="33">
        <f t="shared" ref="Z3" si="7">DATE(YEAR(Y3),MONTH(Y3)+1,1)</f>
        <v>46235</v>
      </c>
      <c r="AA3" s="33">
        <f t="shared" ref="AA3" si="8">DATE(YEAR(Z3),MONTH(Z3)+1,1)</f>
        <v>46266</v>
      </c>
      <c r="AB3" s="33">
        <f t="shared" ref="AB3" si="9">DATE(YEAR(AA3),MONTH(AA3)+1,1)</f>
        <v>46296</v>
      </c>
      <c r="AC3" s="33">
        <f t="shared" ref="AC3" si="10">DATE(YEAR(AB3),MONTH(AB3)+1,1)</f>
        <v>46327</v>
      </c>
      <c r="AD3" s="33">
        <f t="shared" ref="AD3" si="11">DATE(YEAR(AC3),MONTH(AC3)+1,1)</f>
        <v>46357</v>
      </c>
      <c r="AE3" s="53">
        <f t="shared" ref="AE3" si="12">DATE(YEAR(AD3),MONTH(AD3)+1,1)</f>
        <v>46388</v>
      </c>
      <c r="AF3" s="33">
        <f t="shared" ref="AF3" si="13">DATE(YEAR(AE3),MONTH(AE3)+1,1)</f>
        <v>46419</v>
      </c>
      <c r="AG3" s="33">
        <f t="shared" ref="AG3" si="14">DATE(YEAR(AF3),MONTH(AF3)+1,1)</f>
        <v>46447</v>
      </c>
      <c r="AH3" s="33">
        <f t="shared" ref="AH3" si="15">DATE(YEAR(AG3),MONTH(AG3)+1,1)</f>
        <v>46478</v>
      </c>
      <c r="AI3" s="33">
        <f t="shared" ref="AI3" si="16">DATE(YEAR(AH3),MONTH(AH3)+1,1)</f>
        <v>46508</v>
      </c>
      <c r="AJ3" s="33">
        <f t="shared" ref="AJ3" si="17">DATE(YEAR(AI3),MONTH(AI3)+1,1)</f>
        <v>46539</v>
      </c>
      <c r="AK3" s="33">
        <f t="shared" ref="AK3" si="18">DATE(YEAR(AJ3),MONTH(AJ3)+1,1)</f>
        <v>46569</v>
      </c>
      <c r="AL3" s="33">
        <f t="shared" ref="AL3" si="19">DATE(YEAR(AK3),MONTH(AK3)+1,1)</f>
        <v>46600</v>
      </c>
      <c r="AM3" s="33">
        <f t="shared" ref="AM3" si="20">DATE(YEAR(AL3),MONTH(AL3)+1,1)</f>
        <v>46631</v>
      </c>
      <c r="AN3" s="33">
        <f t="shared" ref="AN3" si="21">DATE(YEAR(AM3),MONTH(AM3)+1,1)</f>
        <v>46661</v>
      </c>
      <c r="AO3" s="33">
        <f t="shared" ref="AO3" si="22">DATE(YEAR(AN3),MONTH(AN3)+1,1)</f>
        <v>46692</v>
      </c>
      <c r="AP3" s="33">
        <f t="shared" ref="AP3" si="23">DATE(YEAR(AO3),MONTH(AO3)+1,1)</f>
        <v>46722</v>
      </c>
      <c r="AQ3" s="53">
        <f t="shared" ref="AQ3" si="24">DATE(YEAR(AP3),MONTH(AP3)+1,1)</f>
        <v>46753</v>
      </c>
      <c r="AR3" s="33">
        <f t="shared" ref="AR3" si="25">DATE(YEAR(AQ3),MONTH(AQ3)+1,1)</f>
        <v>46784</v>
      </c>
      <c r="AS3" s="33">
        <f t="shared" ref="AS3" si="26">DATE(YEAR(AR3),MONTH(AR3)+1,1)</f>
        <v>46813</v>
      </c>
      <c r="AT3" s="33">
        <f t="shared" ref="AT3" si="27">DATE(YEAR(AS3),MONTH(AS3)+1,1)</f>
        <v>46844</v>
      </c>
      <c r="AU3" s="33">
        <f t="shared" ref="AU3" si="28">DATE(YEAR(AT3),MONTH(AT3)+1,1)</f>
        <v>46874</v>
      </c>
      <c r="AV3" s="33">
        <f t="shared" ref="AV3" si="29">DATE(YEAR(AU3),MONTH(AU3)+1,1)</f>
        <v>46905</v>
      </c>
      <c r="AW3" s="33">
        <f t="shared" ref="AW3" si="30">DATE(YEAR(AV3),MONTH(AV3)+1,1)</f>
        <v>46935</v>
      </c>
      <c r="AX3" s="33">
        <f t="shared" ref="AX3" si="31">DATE(YEAR(AW3),MONTH(AW3)+1,1)</f>
        <v>46966</v>
      </c>
      <c r="AY3" s="33">
        <f t="shared" ref="AY3" si="32">DATE(YEAR(AX3),MONTH(AX3)+1,1)</f>
        <v>46997</v>
      </c>
      <c r="AZ3" s="33">
        <f t="shared" ref="AZ3" si="33">DATE(YEAR(AY3),MONTH(AY3)+1,1)</f>
        <v>47027</v>
      </c>
      <c r="BA3" s="33">
        <f t="shared" ref="BA3" si="34">DATE(YEAR(AZ3),MONTH(AZ3)+1,1)</f>
        <v>47058</v>
      </c>
      <c r="BB3" s="37">
        <f t="shared" ref="BB3" si="35">DATE(YEAR(BA3),MONTH(BA3)+1,1)</f>
        <v>47088</v>
      </c>
      <c r="BC3" s="54">
        <f t="shared" ref="BC3" si="36">DATE(YEAR(BB3),MONTH(BB3)+1,1)</f>
        <v>47119</v>
      </c>
      <c r="BD3" s="55">
        <f t="shared" ref="BD3" si="37">DATE(YEAR(BC3),MONTH(BC3)+1,1)</f>
        <v>47150</v>
      </c>
      <c r="BE3" s="55">
        <f t="shared" ref="BE3" si="38">DATE(YEAR(BD3),MONTH(BD3)+1,1)</f>
        <v>47178</v>
      </c>
      <c r="BF3" s="55">
        <f t="shared" ref="BF3" si="39">DATE(YEAR(BE3),MONTH(BE3)+1,1)</f>
        <v>47209</v>
      </c>
      <c r="BG3" s="55">
        <f t="shared" ref="BG3" si="40">DATE(YEAR(BF3),MONTH(BF3)+1,1)</f>
        <v>47239</v>
      </c>
      <c r="BH3" s="55">
        <f t="shared" ref="BH3" si="41">DATE(YEAR(BG3),MONTH(BG3)+1,1)</f>
        <v>47270</v>
      </c>
      <c r="BI3" s="55">
        <f t="shared" ref="BI3" si="42">DATE(YEAR(BH3),MONTH(BH3)+1,1)</f>
        <v>47300</v>
      </c>
      <c r="BJ3" s="55">
        <f t="shared" ref="BJ3" si="43">DATE(YEAR(BI3),MONTH(BI3)+1,1)</f>
        <v>47331</v>
      </c>
      <c r="BK3" s="55">
        <f t="shared" ref="BK3" si="44">DATE(YEAR(BJ3),MONTH(BJ3)+1,1)</f>
        <v>47362</v>
      </c>
      <c r="BL3" s="55">
        <f t="shared" ref="BL3" si="45">DATE(YEAR(BK3),MONTH(BK3)+1,1)</f>
        <v>47392</v>
      </c>
      <c r="BM3" s="55">
        <f t="shared" ref="BM3" si="46">DATE(YEAR(BL3),MONTH(BL3)+1,1)</f>
        <v>47423</v>
      </c>
      <c r="BN3" s="56">
        <f t="shared" ref="BN3" si="47">DATE(YEAR(BM3),MONTH(BM3)+1,1)</f>
        <v>47453</v>
      </c>
    </row>
    <row r="4" spans="1:66" s="18" customFormat="1" x14ac:dyDescent="0.3">
      <c r="A4" s="74" t="s">
        <v>3</v>
      </c>
      <c r="B4" s="75">
        <v>1500</v>
      </c>
      <c r="C4" s="76">
        <v>11</v>
      </c>
      <c r="D4" s="76">
        <v>1</v>
      </c>
      <c r="E4" s="84">
        <f t="shared" ref="E4:E6" si="48">IF(OR(B4="",C4="",D4=""),"",ROUND(B4/C4,2))</f>
        <v>136.36000000000001</v>
      </c>
      <c r="F4" s="27"/>
      <c r="G4" s="57">
        <f>IF(OR($B4=0,$B4="",$D4&gt;G$2),0,$E4)</f>
        <v>136.36000000000001</v>
      </c>
      <c r="H4" s="57">
        <f>IF(OR($B4=0,$B4="",$D4&gt;H$2),0,MIN($B4-SUM($G4:G4),$E4))</f>
        <v>136.36000000000001</v>
      </c>
      <c r="I4" s="57">
        <f>IF(OR($B4=0,$B4="",$D4&gt;I$2),0,MIN($B4-SUM($G4:H4),$E4))</f>
        <v>136.36000000000001</v>
      </c>
      <c r="J4" s="57">
        <f>IF(OR($B4=0,$B4="",$D4&gt;J$2),0,MIN($B4-SUM($G4:I4),$E4))</f>
        <v>136.36000000000001</v>
      </c>
      <c r="K4" s="57">
        <f>IF(OR($B4=0,$B4="",$D4&gt;K$2),0,MIN($B4-SUM($G4:J4),$E4))</f>
        <v>136.36000000000001</v>
      </c>
      <c r="L4" s="57">
        <f>IF(OR($B4=0,$B4="",$D4&gt;L$2),0,MIN($B4-SUM($G4:K4),$E4))</f>
        <v>136.36000000000001</v>
      </c>
      <c r="M4" s="57">
        <f>IF(OR($B4=0,$B4="",$D4&gt;M$2),0,MIN($B4-SUM($G4:L4),$E4))</f>
        <v>136.36000000000001</v>
      </c>
      <c r="N4" s="57">
        <f>IF(OR($B4=0,$B4="",$D4&gt;N$2),0,MIN($B4-SUM($G4:M4),$E4))</f>
        <v>136.36000000000001</v>
      </c>
      <c r="O4" s="57">
        <f>IF(OR($B4=0,$B4="",$D4&gt;O$2),0,MIN($B4-SUM($G4:N4),$E4))</f>
        <v>136.36000000000001</v>
      </c>
      <c r="P4" s="57">
        <f>IF(OR($B4=0,$B4="",$D4&gt;P$2),0,MIN($B4-SUM($G4:O4),$E4))</f>
        <v>136.36000000000001</v>
      </c>
      <c r="Q4" s="57">
        <f>IF(OR($B4=0,$B4="",$D4&gt;Q$2),0,MIN($B4-SUM($G4:P4),$E4))</f>
        <v>136.36000000000001</v>
      </c>
      <c r="R4" s="58">
        <f>IF(OR($B4=0,$B4="",$D4&gt;R$2),0,MIN($B4-SUM($G4:Q4),$E4))</f>
        <v>3.9999999999508873E-2</v>
      </c>
      <c r="S4" s="59">
        <f>IF(OR($B4=0,$B4="",$D4&gt;S$2),0,MIN($B4-SUM($G4:R4),$E4))</f>
        <v>0</v>
      </c>
      <c r="T4" s="60">
        <f>IF(OR($B4=0,$B4="",$D4&gt;T$2),0,MIN($B4-SUM($G4:S4),$E4))</f>
        <v>0</v>
      </c>
      <c r="U4" s="60">
        <f>IF(OR($B4=0,$B4="",$D4&gt;U$2),0,MIN($B4-SUM($G4:T4),$E4))</f>
        <v>0</v>
      </c>
      <c r="V4" s="60">
        <f>IF(OR($B4=0,$B4="",$D4&gt;V$2),0,MIN($B4-SUM($G4:U4),$E4))</f>
        <v>0</v>
      </c>
      <c r="W4" s="60">
        <f>IF(OR($B4=0,$B4="",$D4&gt;W$2),0,MIN($B4-SUM($G4:V4),$E4))</f>
        <v>0</v>
      </c>
      <c r="X4" s="60">
        <f>IF(OR($B4=0,$B4="",$D4&gt;X$2),0,MIN($B4-SUM($G4:W4),$E4))</f>
        <v>0</v>
      </c>
      <c r="Y4" s="60">
        <f>IF(OR($B4=0,$B4="",$D4&gt;Y$2),0,MIN($B4-SUM($G4:X4),$E4))</f>
        <v>0</v>
      </c>
      <c r="Z4" s="60">
        <f>IF(OR($B4=0,$B4="",$D4&gt;Z$2),0,MIN($B4-SUM($G4:Y4),$E4))</f>
        <v>0</v>
      </c>
      <c r="AA4" s="60">
        <f>IF(OR($B4=0,$B4="",$D4&gt;AA$2),0,MIN($B4-SUM($G4:Z4),$E4))</f>
        <v>0</v>
      </c>
      <c r="AB4" s="60">
        <f>IF(OR($B4=0,$B4="",$D4&gt;AB$2),0,MIN($B4-SUM($G4:AA4),$E4))</f>
        <v>0</v>
      </c>
      <c r="AC4" s="60">
        <f>IF(OR($B4=0,$B4="",$D4&gt;AC$2),0,MIN($B4-SUM($G4:AB4),$E4))</f>
        <v>0</v>
      </c>
      <c r="AD4" s="60">
        <f>IF(OR($B4=0,$B4="",$D4&gt;AD$2),0,MIN($B4-SUM($G4:AC4),$E4))</f>
        <v>0</v>
      </c>
      <c r="AE4" s="59">
        <f>IF(OR($B4=0,$B4="",$D4&gt;AE$2),0,MIN($B4-SUM($G4:AD4),$E4))</f>
        <v>0</v>
      </c>
      <c r="AF4" s="60">
        <f>IF(OR($B4=0,$B4="",$D4&gt;AF$2),0,MIN($B4-SUM($G4:AE4),$E4))</f>
        <v>0</v>
      </c>
      <c r="AG4" s="60">
        <f>IF(OR($B4=0,$B4="",$D4&gt;AG$2),0,MIN($B4-SUM($G4:AF4),$E4))</f>
        <v>0</v>
      </c>
      <c r="AH4" s="60">
        <f>IF(OR($B4=0,$B4="",$D4&gt;AH$2),0,MIN($B4-SUM($G4:AG4),$E4))</f>
        <v>0</v>
      </c>
      <c r="AI4" s="60">
        <f>IF(OR($B4=0,$B4="",$D4&gt;AI$2),0,MIN($B4-SUM($G4:AH4),$E4))</f>
        <v>0</v>
      </c>
      <c r="AJ4" s="60">
        <f>IF(OR($B4=0,$B4="",$D4&gt;AJ$2),0,MIN($B4-SUM($G4:AI4),$E4))</f>
        <v>0</v>
      </c>
      <c r="AK4" s="60">
        <f>IF(OR($B4=0,$B4="",$D4&gt;AK$2),0,MIN($B4-SUM($G4:AJ4),$E4))</f>
        <v>0</v>
      </c>
      <c r="AL4" s="60">
        <f>IF(OR($B4=0,$B4="",$D4&gt;AL$2),0,MIN($B4-SUM($G4:AK4),$E4))</f>
        <v>0</v>
      </c>
      <c r="AM4" s="60">
        <f>IF(OR($B4=0,$B4="",$D4&gt;AM$2),0,MIN($B4-SUM($G4:AL4),$E4))</f>
        <v>0</v>
      </c>
      <c r="AN4" s="60">
        <f>IF(OR($B4=0,$B4="",$D4&gt;AN$2),0,MIN($B4-SUM($G4:AM4),$E4))</f>
        <v>0</v>
      </c>
      <c r="AO4" s="60">
        <f>IF(OR($B4=0,$B4="",$D4&gt;AO$2),0,MIN($B4-SUM($G4:AN4),$E4))</f>
        <v>0</v>
      </c>
      <c r="AP4" s="60">
        <f>IF(OR($B4=0,$B4="",$D4&gt;AP$2),0,MIN($B4-SUM($G4:AO4),$E4))</f>
        <v>0</v>
      </c>
      <c r="AQ4" s="59">
        <f>IF(OR($B4=0,$B4="",$D4&gt;AQ$2),0,MIN($B4-SUM($G4:AP4),$E4))</f>
        <v>0</v>
      </c>
      <c r="AR4" s="60">
        <f>IF(OR($B4=0,$B4="",$D4&gt;AR$2),0,MIN($B4-SUM($G4:AQ4),$E4))</f>
        <v>0</v>
      </c>
      <c r="AS4" s="60">
        <f>IF(OR($B4=0,$B4="",$D4&gt;AS$2),0,MIN($B4-SUM($G4:AR4),$E4))</f>
        <v>0</v>
      </c>
      <c r="AT4" s="60">
        <f>IF(OR($B4=0,$B4="",$D4&gt;AT$2),0,MIN($B4-SUM($G4:AS4),$E4))</f>
        <v>0</v>
      </c>
      <c r="AU4" s="60">
        <f>IF(OR($B4=0,$B4="",$D4&gt;AU$2),0,MIN($B4-SUM($G4:AT4),$E4))</f>
        <v>0</v>
      </c>
      <c r="AV4" s="60">
        <f>IF(OR($B4=0,$B4="",$D4&gt;AV$2),0,MIN($B4-SUM($G4:AU4),$E4))</f>
        <v>0</v>
      </c>
      <c r="AW4" s="60">
        <f>IF(OR($B4=0,$B4="",$D4&gt;AW$2),0,MIN($B4-SUM($G4:AV4),$E4))</f>
        <v>0</v>
      </c>
      <c r="AX4" s="60">
        <f>IF(OR($B4=0,$B4="",$D4&gt;AX$2),0,MIN($B4-SUM($G4:AW4),$E4))</f>
        <v>0</v>
      </c>
      <c r="AY4" s="60">
        <f>IF(OR($B4=0,$B4="",$D4&gt;AY$2),0,MIN($B4-SUM($G4:AX4),$E4))</f>
        <v>0</v>
      </c>
      <c r="AZ4" s="60">
        <f>IF(OR($B4=0,$B4="",$D4&gt;AZ$2),0,MIN($B4-SUM($G4:AY4),$E4))</f>
        <v>0</v>
      </c>
      <c r="BA4" s="60">
        <f>IF(OR($B4=0,$B4="",$D4&gt;BA$2),0,MIN($B4-SUM($G4:AZ4),$E4))</f>
        <v>0</v>
      </c>
      <c r="BB4" s="61">
        <f>IF(OR($B4=0,$B4="",$D4&gt;BB$2),0,MIN($B4-SUM($G4:BA4),$E4))</f>
        <v>0</v>
      </c>
      <c r="BC4" s="60">
        <f>IF(OR($B4=0,$B4="",$D4&gt;BC$2),0,MIN($B4-SUM($G4:BB4),$E4))</f>
        <v>0</v>
      </c>
      <c r="BD4" s="60">
        <f>IF(OR($B4=0,$B4="",$D4&gt;BD$2),0,MIN($B4-SUM($G4:BC4),$E4))</f>
        <v>0</v>
      </c>
      <c r="BE4" s="60">
        <f>IF(OR($B4=0,$B4="",$D4&gt;BE$2),0,MIN($B4-SUM($G4:BD4),$E4))</f>
        <v>0</v>
      </c>
      <c r="BF4" s="60">
        <f>IF(OR($B4=0,$B4="",$D4&gt;BF$2),0,MIN($B4-SUM($G4:BE4),$E4))</f>
        <v>0</v>
      </c>
      <c r="BG4" s="60">
        <f>IF(OR($B4=0,$B4="",$D4&gt;BG$2),0,MIN($B4-SUM($G4:BF4),$E4))</f>
        <v>0</v>
      </c>
      <c r="BH4" s="60">
        <f>IF(OR($B4=0,$B4="",$D4&gt;BH$2),0,MIN($B4-SUM($G4:BG4),$E4))</f>
        <v>0</v>
      </c>
      <c r="BI4" s="60">
        <f>IF(OR($B4=0,$B4="",$D4&gt;BI$2),0,MIN($B4-SUM($G4:BH4),$E4))</f>
        <v>0</v>
      </c>
      <c r="BJ4" s="60">
        <f>IF(OR($B4=0,$B4="",$D4&gt;BJ$2),0,MIN($B4-SUM($G4:BI4),$E4))</f>
        <v>0</v>
      </c>
      <c r="BK4" s="60">
        <f>IF(OR($B4=0,$B4="",$D4&gt;BK$2),0,MIN($B4-SUM($G4:BJ4),$E4))</f>
        <v>0</v>
      </c>
      <c r="BL4" s="60">
        <f>IF(OR($B4=0,$B4="",$D4&gt;BL$2),0,MIN($B4-SUM($G4:BK4),$E4))</f>
        <v>0</v>
      </c>
      <c r="BM4" s="60">
        <f>IF(OR($B4=0,$B4="",$D4&gt;BM$2),0,MIN($B4-SUM($G4:BL4),$E4))</f>
        <v>0</v>
      </c>
      <c r="BN4" s="61">
        <f>IF(OR($B4=0,$B4="",$D4&gt;BN$2),0,MIN($B4-SUM($G4:BM4),$E4))</f>
        <v>0</v>
      </c>
    </row>
    <row r="5" spans="1:66" s="18" customFormat="1" x14ac:dyDescent="0.3">
      <c r="A5" s="74" t="s">
        <v>2</v>
      </c>
      <c r="B5" s="75">
        <v>25000</v>
      </c>
      <c r="C5" s="76">
        <v>15</v>
      </c>
      <c r="D5" s="76">
        <v>5</v>
      </c>
      <c r="E5" s="85">
        <f t="shared" si="48"/>
        <v>1666.67</v>
      </c>
      <c r="F5" s="27"/>
      <c r="G5" s="57">
        <f>IF(OR($B5=0,$B5="",$D5&gt;G$2),0,$E5)</f>
        <v>0</v>
      </c>
      <c r="H5" s="57">
        <f>IF(OR($B5=0,$B5="",$D5&gt;H$2),0,MIN($B5-SUM($G5:G5),$E5))</f>
        <v>0</v>
      </c>
      <c r="I5" s="57">
        <f>IF(OR($B5=0,$B5="",$D5&gt;I$2),0,MIN($B5-SUM($G5:H5),$E5))</f>
        <v>0</v>
      </c>
      <c r="J5" s="57">
        <f>IF(OR($B5=0,$B5="",$D5&gt;J$2),0,MIN($B5-SUM($G5:I5),$E5))</f>
        <v>0</v>
      </c>
      <c r="K5" s="57">
        <f>IF(OR($B5=0,$B5="",$D5&gt;K$2),0,MIN($B5-SUM($G5:J5),$E5))</f>
        <v>1666.67</v>
      </c>
      <c r="L5" s="57">
        <f>IF(OR($B5=0,$B5="",$D5&gt;L$2),0,MIN($B5-SUM($G5:K5),$E5))</f>
        <v>1666.67</v>
      </c>
      <c r="M5" s="57">
        <f>IF(OR($B5=0,$B5="",$D5&gt;M$2),0,MIN($B5-SUM($G5:L5),$E5))</f>
        <v>1666.67</v>
      </c>
      <c r="N5" s="57">
        <f>IF(OR($B5=0,$B5="",$D5&gt;N$2),0,MIN($B5-SUM($G5:M5),$E5))</f>
        <v>1666.67</v>
      </c>
      <c r="O5" s="57">
        <f>IF(OR($B5=0,$B5="",$D5&gt;O$2),0,MIN($B5-SUM($G5:N5),$E5))</f>
        <v>1666.67</v>
      </c>
      <c r="P5" s="57">
        <f>IF(OR($B5=0,$B5="",$D5&gt;P$2),0,MIN($B5-SUM($G5:O5),$E5))</f>
        <v>1666.67</v>
      </c>
      <c r="Q5" s="57">
        <f>IF(OR($B5=0,$B5="",$D5&gt;Q$2),0,MIN($B5-SUM($G5:P5),$E5))</f>
        <v>1666.67</v>
      </c>
      <c r="R5" s="58">
        <f>IF(OR($B5=0,$B5="",$D5&gt;R$2),0,MIN($B5-SUM($G5:Q5),$E5))</f>
        <v>1666.67</v>
      </c>
      <c r="S5" s="62">
        <f>IF(OR($B5=0,$B5="",$D5&gt;S$2),0,MIN($B5-SUM($G5:R5),$E5))</f>
        <v>1666.67</v>
      </c>
      <c r="T5" s="58">
        <f>IF(OR($B5=0,$B5="",$D5&gt;T$2),0,MIN($B5-SUM($G5:S5),$E5))</f>
        <v>1666.67</v>
      </c>
      <c r="U5" s="58">
        <f>IF(OR($B5=0,$B5="",$D5&gt;U$2),0,MIN($B5-SUM($G5:T5),$E5))</f>
        <v>1666.67</v>
      </c>
      <c r="V5" s="58">
        <f>IF(OR($B5=0,$B5="",$D5&gt;V$2),0,MIN($B5-SUM($G5:U5),$E5))</f>
        <v>1666.67</v>
      </c>
      <c r="W5" s="58">
        <f>IF(OR($B5=0,$B5="",$D5&gt;W$2),0,MIN($B5-SUM($G5:V5),$E5))</f>
        <v>1666.67</v>
      </c>
      <c r="X5" s="58">
        <f>IF(OR($B5=0,$B5="",$D5&gt;X$2),0,MIN($B5-SUM($G5:W5),$E5))</f>
        <v>1666.67</v>
      </c>
      <c r="Y5" s="58">
        <f>IF(OR($B5=0,$B5="",$D5&gt;Y$2),0,MIN($B5-SUM($G5:X5),$E5))</f>
        <v>1666.6200000000026</v>
      </c>
      <c r="Z5" s="58">
        <f>IF(OR($B5=0,$B5="",$D5&gt;Z$2),0,MIN($B5-SUM($G5:Y5),$E5))</f>
        <v>0</v>
      </c>
      <c r="AA5" s="58">
        <f>IF(OR($B5=0,$B5="",$D5&gt;AA$2),0,MIN($B5-SUM($G5:Z5),$E5))</f>
        <v>0</v>
      </c>
      <c r="AB5" s="58">
        <f>IF(OR($B5=0,$B5="",$D5&gt;AB$2),0,MIN($B5-SUM($G5:AA5),$E5))</f>
        <v>0</v>
      </c>
      <c r="AC5" s="58">
        <f>IF(OR($B5=0,$B5="",$D5&gt;AC$2),0,MIN($B5-SUM($G5:AB5),$E5))</f>
        <v>0</v>
      </c>
      <c r="AD5" s="58">
        <f>IF(OR($B5=0,$B5="",$D5&gt;AD$2),0,MIN($B5-SUM($G5:AC5),$E5))</f>
        <v>0</v>
      </c>
      <c r="AE5" s="62">
        <f>IF(OR($B5=0,$B5="",$D5&gt;AE$2),0,MIN($B5-SUM($G5:AD5),$E5))</f>
        <v>0</v>
      </c>
      <c r="AF5" s="58">
        <f>IF(OR($B5=0,$B5="",$D5&gt;AF$2),0,MIN($B5-SUM($G5:AE5),$E5))</f>
        <v>0</v>
      </c>
      <c r="AG5" s="58">
        <f>IF(OR($B5=0,$B5="",$D5&gt;AG$2),0,MIN($B5-SUM($G5:AF5),$E5))</f>
        <v>0</v>
      </c>
      <c r="AH5" s="58">
        <f>IF(OR($B5=0,$B5="",$D5&gt;AH$2),0,MIN($B5-SUM($G5:AG5),$E5))</f>
        <v>0</v>
      </c>
      <c r="AI5" s="58">
        <f>IF(OR($B5=0,$B5="",$D5&gt;AI$2),0,MIN($B5-SUM($G5:AH5),$E5))</f>
        <v>0</v>
      </c>
      <c r="AJ5" s="58">
        <f>IF(OR($B5=0,$B5="",$D5&gt;AJ$2),0,MIN($B5-SUM($G5:AI5),$E5))</f>
        <v>0</v>
      </c>
      <c r="AK5" s="58">
        <f>IF(OR($B5=0,$B5="",$D5&gt;AK$2),0,MIN($B5-SUM($G5:AJ5),$E5))</f>
        <v>0</v>
      </c>
      <c r="AL5" s="58">
        <f>IF(OR($B5=0,$B5="",$D5&gt;AL$2),0,MIN($B5-SUM($G5:AK5),$E5))</f>
        <v>0</v>
      </c>
      <c r="AM5" s="58">
        <f>IF(OR($B5=0,$B5="",$D5&gt;AM$2),0,MIN($B5-SUM($G5:AL5),$E5))</f>
        <v>0</v>
      </c>
      <c r="AN5" s="58">
        <f>IF(OR($B5=0,$B5="",$D5&gt;AN$2),0,MIN($B5-SUM($G5:AM5),$E5))</f>
        <v>0</v>
      </c>
      <c r="AO5" s="58">
        <f>IF(OR($B5=0,$B5="",$D5&gt;AO$2),0,MIN($B5-SUM($G5:AN5),$E5))</f>
        <v>0</v>
      </c>
      <c r="AP5" s="58">
        <f>IF(OR($B5=0,$B5="",$D5&gt;AP$2),0,MIN($B5-SUM($G5:AO5),$E5))</f>
        <v>0</v>
      </c>
      <c r="AQ5" s="62">
        <f>IF(OR($B5=0,$B5="",$D5&gt;AQ$2),0,MIN($B5-SUM($G5:AP5),$E5))</f>
        <v>0</v>
      </c>
      <c r="AR5" s="58">
        <f>IF(OR($B5=0,$B5="",$D5&gt;AR$2),0,MIN($B5-SUM($G5:AQ5),$E5))</f>
        <v>0</v>
      </c>
      <c r="AS5" s="58">
        <f>IF(OR($B5=0,$B5="",$D5&gt;AS$2),0,MIN($B5-SUM($G5:AR5),$E5))</f>
        <v>0</v>
      </c>
      <c r="AT5" s="58">
        <f>IF(OR($B5=0,$B5="",$D5&gt;AT$2),0,MIN($B5-SUM($G5:AS5),$E5))</f>
        <v>0</v>
      </c>
      <c r="AU5" s="58">
        <f>IF(OR($B5=0,$B5="",$D5&gt;AU$2),0,MIN($B5-SUM($G5:AT5),$E5))</f>
        <v>0</v>
      </c>
      <c r="AV5" s="58">
        <f>IF(OR($B5=0,$B5="",$D5&gt;AV$2),0,MIN($B5-SUM($G5:AU5),$E5))</f>
        <v>0</v>
      </c>
      <c r="AW5" s="58">
        <f>IF(OR($B5=0,$B5="",$D5&gt;AW$2),0,MIN($B5-SUM($G5:AV5),$E5))</f>
        <v>0</v>
      </c>
      <c r="AX5" s="58">
        <f>IF(OR($B5=0,$B5="",$D5&gt;AX$2),0,MIN($B5-SUM($G5:AW5),$E5))</f>
        <v>0</v>
      </c>
      <c r="AY5" s="58">
        <f>IF(OR($B5=0,$B5="",$D5&gt;AY$2),0,MIN($B5-SUM($G5:AX5),$E5))</f>
        <v>0</v>
      </c>
      <c r="AZ5" s="58">
        <f>IF(OR($B5=0,$B5="",$D5&gt;AZ$2),0,MIN($B5-SUM($G5:AY5),$E5))</f>
        <v>0</v>
      </c>
      <c r="BA5" s="58">
        <f>IF(OR($B5=0,$B5="",$D5&gt;BA$2),0,MIN($B5-SUM($G5:AZ5),$E5))</f>
        <v>0</v>
      </c>
      <c r="BB5" s="63">
        <f>IF(OR($B5=0,$B5="",$D5&gt;BB$2),0,MIN($B5-SUM($G5:BA5),$E5))</f>
        <v>0</v>
      </c>
      <c r="BC5" s="58">
        <f>IF(OR($B5=0,$B5="",$D5&gt;BC$2),0,MIN($B5-SUM($G5:BB5),$E5))</f>
        <v>0</v>
      </c>
      <c r="BD5" s="58">
        <f>IF(OR($B5=0,$B5="",$D5&gt;BD$2),0,MIN($B5-SUM($G5:BC5),$E5))</f>
        <v>0</v>
      </c>
      <c r="BE5" s="58">
        <f>IF(OR($B5=0,$B5="",$D5&gt;BE$2),0,MIN($B5-SUM($G5:BD5),$E5))</f>
        <v>0</v>
      </c>
      <c r="BF5" s="58">
        <f>IF(OR($B5=0,$B5="",$D5&gt;BF$2),0,MIN($B5-SUM($G5:BE5),$E5))</f>
        <v>0</v>
      </c>
      <c r="BG5" s="58">
        <f>IF(OR($B5=0,$B5="",$D5&gt;BG$2),0,MIN($B5-SUM($G5:BF5),$E5))</f>
        <v>0</v>
      </c>
      <c r="BH5" s="58">
        <f>IF(OR($B5=0,$B5="",$D5&gt;BH$2),0,MIN($B5-SUM($G5:BG5),$E5))</f>
        <v>0</v>
      </c>
      <c r="BI5" s="58">
        <f>IF(OR($B5=0,$B5="",$D5&gt;BI$2),0,MIN($B5-SUM($G5:BH5),$E5))</f>
        <v>0</v>
      </c>
      <c r="BJ5" s="58">
        <f>IF(OR($B5=0,$B5="",$D5&gt;BJ$2),0,MIN($B5-SUM($G5:BI5),$E5))</f>
        <v>0</v>
      </c>
      <c r="BK5" s="58">
        <f>IF(OR($B5=0,$B5="",$D5&gt;BK$2),0,MIN($B5-SUM($G5:BJ5),$E5))</f>
        <v>0</v>
      </c>
      <c r="BL5" s="58">
        <f>IF(OR($B5=0,$B5="",$D5&gt;BL$2),0,MIN($B5-SUM($G5:BK5),$E5))</f>
        <v>0</v>
      </c>
      <c r="BM5" s="58">
        <f>IF(OR($B5=0,$B5="",$D5&gt;BM$2),0,MIN($B5-SUM($G5:BL5),$E5))</f>
        <v>0</v>
      </c>
      <c r="BN5" s="63">
        <f>IF(OR($B5=0,$B5="",$D5&gt;BN$2),0,MIN($B5-SUM($G5:BM5),$E5))</f>
        <v>0</v>
      </c>
    </row>
    <row r="6" spans="1:66" s="18" customFormat="1" x14ac:dyDescent="0.3">
      <c r="A6" s="74" t="s">
        <v>1</v>
      </c>
      <c r="B6" s="75">
        <v>15000</v>
      </c>
      <c r="C6" s="76">
        <v>12</v>
      </c>
      <c r="D6" s="76">
        <v>9</v>
      </c>
      <c r="E6" s="85">
        <f t="shared" si="48"/>
        <v>1250</v>
      </c>
      <c r="F6" s="27"/>
      <c r="G6" s="57">
        <f>IF(OR($B6=0,$B6="",$D6&gt;G$2),0,$E6)</f>
        <v>0</v>
      </c>
      <c r="H6" s="57">
        <f>IF(OR($B6=0,$B6="",$D6&gt;H$2),0,MIN($B6-SUM($G6:G6),$E6))</f>
        <v>0</v>
      </c>
      <c r="I6" s="57">
        <f>IF(OR($B6=0,$B6="",$D6&gt;I$2),0,MIN($B6-SUM($G6:H6),$E6))</f>
        <v>0</v>
      </c>
      <c r="J6" s="57">
        <f>IF(OR($B6=0,$B6="",$D6&gt;J$2),0,MIN($B6-SUM($G6:I6),$E6))</f>
        <v>0</v>
      </c>
      <c r="K6" s="57">
        <f>IF(OR($B6=0,$B6="",$D6&gt;K$2),0,MIN($B6-SUM($G6:J6),$E6))</f>
        <v>0</v>
      </c>
      <c r="L6" s="57">
        <f>IF(OR($B6=0,$B6="",$D6&gt;L$2),0,MIN($B6-SUM($G6:K6),$E6))</f>
        <v>0</v>
      </c>
      <c r="M6" s="57">
        <f>IF(OR($B6=0,$B6="",$D6&gt;M$2),0,MIN($B6-SUM($G6:L6),$E6))</f>
        <v>0</v>
      </c>
      <c r="N6" s="57">
        <f>IF(OR($B6=0,$B6="",$D6&gt;N$2),0,MIN($B6-SUM($G6:M6),$E6))</f>
        <v>0</v>
      </c>
      <c r="O6" s="57">
        <f>IF(OR($B6=0,$B6="",$D6&gt;O$2),0,MIN($B6-SUM($G6:N6),$E6))</f>
        <v>1250</v>
      </c>
      <c r="P6" s="57">
        <f>IF(OR($B6=0,$B6="",$D6&gt;P$2),0,MIN($B6-SUM($G6:O6),$E6))</f>
        <v>1250</v>
      </c>
      <c r="Q6" s="57">
        <f>IF(OR($B6=0,$B6="",$D6&gt;Q$2),0,MIN($B6-SUM($G6:P6),$E6))</f>
        <v>1250</v>
      </c>
      <c r="R6" s="58">
        <f>IF(OR($B6=0,$B6="",$D6&gt;R$2),0,MIN($B6-SUM($G6:Q6),$E6))</f>
        <v>1250</v>
      </c>
      <c r="S6" s="62">
        <f>IF(OR($B6=0,$B6="",$D6&gt;S$2),0,MIN($B6-SUM($G6:R6),$E6))</f>
        <v>1250</v>
      </c>
      <c r="T6" s="58">
        <f>IF(OR($B6=0,$B6="",$D6&gt;T$2),0,MIN($B6-SUM($G6:S6),$E6))</f>
        <v>1250</v>
      </c>
      <c r="U6" s="58">
        <f>IF(OR($B6=0,$B6="",$D6&gt;U$2),0,MIN($B6-SUM($G6:T6),$E6))</f>
        <v>1250</v>
      </c>
      <c r="V6" s="58">
        <f>IF(OR($B6=0,$B6="",$D6&gt;V$2),0,MIN($B6-SUM($G6:U6),$E6))</f>
        <v>1250</v>
      </c>
      <c r="W6" s="58">
        <f>IF(OR($B6=0,$B6="",$D6&gt;W$2),0,MIN($B6-SUM($G6:V6),$E6))</f>
        <v>1250</v>
      </c>
      <c r="X6" s="58">
        <f>IF(OR($B6=0,$B6="",$D6&gt;X$2),0,MIN($B6-SUM($G6:W6),$E6))</f>
        <v>1250</v>
      </c>
      <c r="Y6" s="58">
        <f>IF(OR($B6=0,$B6="",$D6&gt;Y$2),0,MIN($B6-SUM($G6:X6),$E6))</f>
        <v>1250</v>
      </c>
      <c r="Z6" s="58">
        <f>IF(OR($B6=0,$B6="",$D6&gt;Z$2),0,MIN($B6-SUM($G6:Y6),$E6))</f>
        <v>1250</v>
      </c>
      <c r="AA6" s="58">
        <f>IF(OR($B6=0,$B6="",$D6&gt;AA$2),0,MIN($B6-SUM($G6:Z6),$E6))</f>
        <v>0</v>
      </c>
      <c r="AB6" s="58">
        <f>IF(OR($B6=0,$B6="",$D6&gt;AB$2),0,MIN($B6-SUM($G6:AA6),$E6))</f>
        <v>0</v>
      </c>
      <c r="AC6" s="58">
        <f>IF(OR($B6=0,$B6="",$D6&gt;AC$2),0,MIN($B6-SUM($G6:AB6),$E6))</f>
        <v>0</v>
      </c>
      <c r="AD6" s="58">
        <f>IF(OR($B6=0,$B6="",$D6&gt;AD$2),0,MIN($B6-SUM($G6:AC6),$E6))</f>
        <v>0</v>
      </c>
      <c r="AE6" s="62">
        <f>IF(OR($B6=0,$B6="",$D6&gt;AE$2),0,MIN($B6-SUM($G6:AD6),$E6))</f>
        <v>0</v>
      </c>
      <c r="AF6" s="58">
        <f>IF(OR($B6=0,$B6="",$D6&gt;AF$2),0,MIN($B6-SUM($G6:AE6),$E6))</f>
        <v>0</v>
      </c>
      <c r="AG6" s="58">
        <f>IF(OR($B6=0,$B6="",$D6&gt;AG$2),0,MIN($B6-SUM($G6:AF6),$E6))</f>
        <v>0</v>
      </c>
      <c r="AH6" s="58">
        <f>IF(OR($B6=0,$B6="",$D6&gt;AH$2),0,MIN($B6-SUM($G6:AG6),$E6))</f>
        <v>0</v>
      </c>
      <c r="AI6" s="58">
        <f>IF(OR($B6=0,$B6="",$D6&gt;AI$2),0,MIN($B6-SUM($G6:AH6),$E6))</f>
        <v>0</v>
      </c>
      <c r="AJ6" s="58">
        <f>IF(OR($B6=0,$B6="",$D6&gt;AJ$2),0,MIN($B6-SUM($G6:AI6),$E6))</f>
        <v>0</v>
      </c>
      <c r="AK6" s="58">
        <f>IF(OR($B6=0,$B6="",$D6&gt;AK$2),0,MIN($B6-SUM($G6:AJ6),$E6))</f>
        <v>0</v>
      </c>
      <c r="AL6" s="58">
        <f>IF(OR($B6=0,$B6="",$D6&gt;AL$2),0,MIN($B6-SUM($G6:AK6),$E6))</f>
        <v>0</v>
      </c>
      <c r="AM6" s="58">
        <f>IF(OR($B6=0,$B6="",$D6&gt;AM$2),0,MIN($B6-SUM($G6:AL6),$E6))</f>
        <v>0</v>
      </c>
      <c r="AN6" s="58">
        <f>IF(OR($B6=0,$B6="",$D6&gt;AN$2),0,MIN($B6-SUM($G6:AM6),$E6))</f>
        <v>0</v>
      </c>
      <c r="AO6" s="58">
        <f>IF(OR($B6=0,$B6="",$D6&gt;AO$2),0,MIN($B6-SUM($G6:AN6),$E6))</f>
        <v>0</v>
      </c>
      <c r="AP6" s="58">
        <f>IF(OR($B6=0,$B6="",$D6&gt;AP$2),0,MIN($B6-SUM($G6:AO6),$E6))</f>
        <v>0</v>
      </c>
      <c r="AQ6" s="62">
        <f>IF(OR($B6=0,$B6="",$D6&gt;AQ$2),0,MIN($B6-SUM($G6:AP6),$E6))</f>
        <v>0</v>
      </c>
      <c r="AR6" s="58">
        <f>IF(OR($B6=0,$B6="",$D6&gt;AR$2),0,MIN($B6-SUM($G6:AQ6),$E6))</f>
        <v>0</v>
      </c>
      <c r="AS6" s="58">
        <f>IF(OR($B6=0,$B6="",$D6&gt;AS$2),0,MIN($B6-SUM($G6:AR6),$E6))</f>
        <v>0</v>
      </c>
      <c r="AT6" s="58">
        <f>IF(OR($B6=0,$B6="",$D6&gt;AT$2),0,MIN($B6-SUM($G6:AS6),$E6))</f>
        <v>0</v>
      </c>
      <c r="AU6" s="58">
        <f>IF(OR($B6=0,$B6="",$D6&gt;AU$2),0,MIN($B6-SUM($G6:AT6),$E6))</f>
        <v>0</v>
      </c>
      <c r="AV6" s="58">
        <f>IF(OR($B6=0,$B6="",$D6&gt;AV$2),0,MIN($B6-SUM($G6:AU6),$E6))</f>
        <v>0</v>
      </c>
      <c r="AW6" s="58">
        <f>IF(OR($B6=0,$B6="",$D6&gt;AW$2),0,MIN($B6-SUM($G6:AV6),$E6))</f>
        <v>0</v>
      </c>
      <c r="AX6" s="58">
        <f>IF(OR($B6=0,$B6="",$D6&gt;AX$2),0,MIN($B6-SUM($G6:AW6),$E6))</f>
        <v>0</v>
      </c>
      <c r="AY6" s="58">
        <f>IF(OR($B6=0,$B6="",$D6&gt;AY$2),0,MIN($B6-SUM($G6:AX6),$E6))</f>
        <v>0</v>
      </c>
      <c r="AZ6" s="58">
        <f>IF(OR($B6=0,$B6="",$D6&gt;AZ$2),0,MIN($B6-SUM($G6:AY6),$E6))</f>
        <v>0</v>
      </c>
      <c r="BA6" s="58">
        <f>IF(OR($B6=0,$B6="",$D6&gt;BA$2),0,MIN($B6-SUM($G6:AZ6),$E6))</f>
        <v>0</v>
      </c>
      <c r="BB6" s="63">
        <f>IF(OR($B6=0,$B6="",$D6&gt;BB$2),0,MIN($B6-SUM($G6:BA6),$E6))</f>
        <v>0</v>
      </c>
      <c r="BC6" s="58">
        <f>IF(OR($B6=0,$B6="",$D6&gt;BC$2),0,MIN($B6-SUM($G6:BB6),$E6))</f>
        <v>0</v>
      </c>
      <c r="BD6" s="58">
        <f>IF(OR($B6=0,$B6="",$D6&gt;BD$2),0,MIN($B6-SUM($G6:BC6),$E6))</f>
        <v>0</v>
      </c>
      <c r="BE6" s="58">
        <f>IF(OR($B6=0,$B6="",$D6&gt;BE$2),0,MIN($B6-SUM($G6:BD6),$E6))</f>
        <v>0</v>
      </c>
      <c r="BF6" s="58">
        <f>IF(OR($B6=0,$B6="",$D6&gt;BF$2),0,MIN($B6-SUM($G6:BE6),$E6))</f>
        <v>0</v>
      </c>
      <c r="BG6" s="58">
        <f>IF(OR($B6=0,$B6="",$D6&gt;BG$2),0,MIN($B6-SUM($G6:BF6),$E6))</f>
        <v>0</v>
      </c>
      <c r="BH6" s="58">
        <f>IF(OR($B6=0,$B6="",$D6&gt;BH$2),0,MIN($B6-SUM($G6:BG6),$E6))</f>
        <v>0</v>
      </c>
      <c r="BI6" s="58">
        <f>IF(OR($B6=0,$B6="",$D6&gt;BI$2),0,MIN($B6-SUM($G6:BH6),$E6))</f>
        <v>0</v>
      </c>
      <c r="BJ6" s="58">
        <f>IF(OR($B6=0,$B6="",$D6&gt;BJ$2),0,MIN($B6-SUM($G6:BI6),$E6))</f>
        <v>0</v>
      </c>
      <c r="BK6" s="58">
        <f>IF(OR($B6=0,$B6="",$D6&gt;BK$2),0,MIN($B6-SUM($G6:BJ6),$E6))</f>
        <v>0</v>
      </c>
      <c r="BL6" s="58">
        <f>IF(OR($B6=0,$B6="",$D6&gt;BL$2),0,MIN($B6-SUM($G6:BK6),$E6))</f>
        <v>0</v>
      </c>
      <c r="BM6" s="58">
        <f>IF(OR($B6=0,$B6="",$D6&gt;BM$2),0,MIN($B6-SUM($G6:BL6),$E6))</f>
        <v>0</v>
      </c>
      <c r="BN6" s="63">
        <f>IF(OR($B6=0,$B6="",$D6&gt;BN$2),0,MIN($B6-SUM($G6:BM6),$E6))</f>
        <v>0</v>
      </c>
    </row>
    <row r="7" spans="1:66" s="18" customFormat="1" x14ac:dyDescent="0.3">
      <c r="A7" s="74"/>
      <c r="B7" s="75"/>
      <c r="C7" s="76"/>
      <c r="D7" s="76"/>
      <c r="E7" s="85" t="str">
        <f>IF(OR(B7="",C7="",D7=""),"",ROUND(B7/C7,2))</f>
        <v/>
      </c>
      <c r="F7" s="28"/>
      <c r="G7" s="57">
        <f t="shared" ref="G7:G8" si="49">IF(OR($B7=0,$B7="",$D7&gt;G$2),0,$E7)</f>
        <v>0</v>
      </c>
      <c r="H7" s="57">
        <f>IF(OR($B7=0,$B7="",$D7&gt;H$2),0,MIN($B7-SUM($G7:G7),$E7))</f>
        <v>0</v>
      </c>
      <c r="I7" s="57">
        <f>IF(OR($B7=0,$B7="",$D7&gt;I$2),0,MIN($B7-SUM($G7:H7),$E7))</f>
        <v>0</v>
      </c>
      <c r="J7" s="57">
        <f>IF(OR($B7=0,$B7="",$D7&gt;J$2),0,MIN($B7-SUM($G7:I7),$E7))</f>
        <v>0</v>
      </c>
      <c r="K7" s="57">
        <f>IF(OR($B7=0,$B7="",$D7&gt;K$2),0,MIN($B7-SUM($G7:J7),$E7))</f>
        <v>0</v>
      </c>
      <c r="L7" s="57">
        <f>IF(OR($B7=0,$B7="",$D7&gt;L$2),0,MIN($B7-SUM($G7:K7),$E7))</f>
        <v>0</v>
      </c>
      <c r="M7" s="57">
        <f>IF(OR($B7=0,$B7="",$D7&gt;M$2),0,MIN($B7-SUM($G7:L7),$E7))</f>
        <v>0</v>
      </c>
      <c r="N7" s="57">
        <f>IF(OR($B7=0,$B7="",$D7&gt;N$2),0,MIN($B7-SUM($G7:M7),$E7))</f>
        <v>0</v>
      </c>
      <c r="O7" s="57">
        <f>IF(OR($B7=0,$B7="",$D7&gt;O$2),0,MIN($B7-SUM($G7:N7),$E7))</f>
        <v>0</v>
      </c>
      <c r="P7" s="57">
        <f>IF(OR($B7=0,$B7="",$D7&gt;P$2),0,MIN($B7-SUM($G7:O7),$E7))</f>
        <v>0</v>
      </c>
      <c r="Q7" s="57">
        <f>IF(OR($B7=0,$B7="",$D7&gt;Q$2),0,MIN($B7-SUM($G7:P7),$E7))</f>
        <v>0</v>
      </c>
      <c r="R7" s="58">
        <f>IF(OR($B7=0,$B7="",$D7&gt;R$2),0,MIN($B7-SUM($G7:Q7),$E7))</f>
        <v>0</v>
      </c>
      <c r="S7" s="62">
        <f>IF(OR($B7=0,$B7="",$D7&gt;S$2),0,MIN($B7-SUM($G7:R7),$E7))</f>
        <v>0</v>
      </c>
      <c r="T7" s="58">
        <f>IF(OR($B7=0,$B7="",$D7&gt;T$2),0,MIN($B7-SUM($G7:S7),$E7))</f>
        <v>0</v>
      </c>
      <c r="U7" s="58">
        <f>IF(OR($B7=0,$B7="",$D7&gt;U$2),0,MIN($B7-SUM($G7:T7),$E7))</f>
        <v>0</v>
      </c>
      <c r="V7" s="58">
        <f>IF(OR($B7=0,$B7="",$D7&gt;V$2),0,MIN($B7-SUM($G7:U7),$E7))</f>
        <v>0</v>
      </c>
      <c r="W7" s="58">
        <f>IF(OR($B7=0,$B7="",$D7&gt;W$2),0,MIN($B7-SUM($G7:V7),$E7))</f>
        <v>0</v>
      </c>
      <c r="X7" s="58">
        <f>IF(OR($B7=0,$B7="",$D7&gt;X$2),0,MIN($B7-SUM($G7:W7),$E7))</f>
        <v>0</v>
      </c>
      <c r="Y7" s="58">
        <f>IF(OR($B7=0,$B7="",$D7&gt;Y$2),0,MIN($B7-SUM($G7:X7),$E7))</f>
        <v>0</v>
      </c>
      <c r="Z7" s="58">
        <f>IF(OR($B7=0,$B7="",$D7&gt;Z$2),0,MIN($B7-SUM($G7:Y7),$E7))</f>
        <v>0</v>
      </c>
      <c r="AA7" s="58">
        <f>IF(OR($B7=0,$B7="",$D7&gt;AA$2),0,MIN($B7-SUM($G7:Z7),$E7))</f>
        <v>0</v>
      </c>
      <c r="AB7" s="58">
        <f>IF(OR($B7=0,$B7="",$D7&gt;AB$2),0,MIN($B7-SUM($G7:AA7),$E7))</f>
        <v>0</v>
      </c>
      <c r="AC7" s="58">
        <f>IF(OR($B7=0,$B7="",$D7&gt;AC$2),0,MIN($B7-SUM($G7:AB7),$E7))</f>
        <v>0</v>
      </c>
      <c r="AD7" s="58">
        <f>IF(OR($B7=0,$B7="",$D7&gt;AD$2),0,MIN($B7-SUM($G7:AC7),$E7))</f>
        <v>0</v>
      </c>
      <c r="AE7" s="62">
        <f>IF(OR($B7=0,$B7="",$D7&gt;AE$2),0,MIN($B7-SUM($G7:AD7),$E7))</f>
        <v>0</v>
      </c>
      <c r="AF7" s="58">
        <f>IF(OR($B7=0,$B7="",$D7&gt;AF$2),0,MIN($B7-SUM($G7:AE7),$E7))</f>
        <v>0</v>
      </c>
      <c r="AG7" s="58">
        <f>IF(OR($B7=0,$B7="",$D7&gt;AG$2),0,MIN($B7-SUM($G7:AF7),$E7))</f>
        <v>0</v>
      </c>
      <c r="AH7" s="58">
        <f>IF(OR($B7=0,$B7="",$D7&gt;AH$2),0,MIN($B7-SUM($G7:AG7),$E7))</f>
        <v>0</v>
      </c>
      <c r="AI7" s="58">
        <f>IF(OR($B7=0,$B7="",$D7&gt;AI$2),0,MIN($B7-SUM($G7:AH7),$E7))</f>
        <v>0</v>
      </c>
      <c r="AJ7" s="58">
        <f>IF(OR($B7=0,$B7="",$D7&gt;AJ$2),0,MIN($B7-SUM($G7:AI7),$E7))</f>
        <v>0</v>
      </c>
      <c r="AK7" s="58">
        <f>IF(OR($B7=0,$B7="",$D7&gt;AK$2),0,MIN($B7-SUM($G7:AJ7),$E7))</f>
        <v>0</v>
      </c>
      <c r="AL7" s="58">
        <f>IF(OR($B7=0,$B7="",$D7&gt;AL$2),0,MIN($B7-SUM($G7:AK7),$E7))</f>
        <v>0</v>
      </c>
      <c r="AM7" s="58">
        <f>IF(OR($B7=0,$B7="",$D7&gt;AM$2),0,MIN($B7-SUM($G7:AL7),$E7))</f>
        <v>0</v>
      </c>
      <c r="AN7" s="58">
        <f>IF(OR($B7=0,$B7="",$D7&gt;AN$2),0,MIN($B7-SUM($G7:AM7),$E7))</f>
        <v>0</v>
      </c>
      <c r="AO7" s="58">
        <f>IF(OR($B7=0,$B7="",$D7&gt;AO$2),0,MIN($B7-SUM($G7:AN7),$E7))</f>
        <v>0</v>
      </c>
      <c r="AP7" s="58">
        <f>IF(OR($B7=0,$B7="",$D7&gt;AP$2),0,MIN($B7-SUM($G7:AO7),$E7))</f>
        <v>0</v>
      </c>
      <c r="AQ7" s="62">
        <f>IF(OR($B7=0,$B7="",$D7&gt;AQ$2),0,MIN($B7-SUM($G7:AP7),$E7))</f>
        <v>0</v>
      </c>
      <c r="AR7" s="58">
        <f>IF(OR($B7=0,$B7="",$D7&gt;AR$2),0,MIN($B7-SUM($G7:AQ7),$E7))</f>
        <v>0</v>
      </c>
      <c r="AS7" s="58">
        <f>IF(OR($B7=0,$B7="",$D7&gt;AS$2),0,MIN($B7-SUM($G7:AR7),$E7))</f>
        <v>0</v>
      </c>
      <c r="AT7" s="58">
        <f>IF(OR($B7=0,$B7="",$D7&gt;AT$2),0,MIN($B7-SUM($G7:AS7),$E7))</f>
        <v>0</v>
      </c>
      <c r="AU7" s="58">
        <f>IF(OR($B7=0,$B7="",$D7&gt;AU$2),0,MIN($B7-SUM($G7:AT7),$E7))</f>
        <v>0</v>
      </c>
      <c r="AV7" s="58">
        <f>IF(OR($B7=0,$B7="",$D7&gt;AV$2),0,MIN($B7-SUM($G7:AU7),$E7))</f>
        <v>0</v>
      </c>
      <c r="AW7" s="58">
        <f>IF(OR($B7=0,$B7="",$D7&gt;AW$2),0,MIN($B7-SUM($G7:AV7),$E7))</f>
        <v>0</v>
      </c>
      <c r="AX7" s="58">
        <f>IF(OR($B7=0,$B7="",$D7&gt;AX$2),0,MIN($B7-SUM($G7:AW7),$E7))</f>
        <v>0</v>
      </c>
      <c r="AY7" s="58">
        <f>IF(OR($B7=0,$B7="",$D7&gt;AY$2),0,MIN($B7-SUM($G7:AX7),$E7))</f>
        <v>0</v>
      </c>
      <c r="AZ7" s="58">
        <f>IF(OR($B7=0,$B7="",$D7&gt;AZ$2),0,MIN($B7-SUM($G7:AY7),$E7))</f>
        <v>0</v>
      </c>
      <c r="BA7" s="58">
        <f>IF(OR($B7=0,$B7="",$D7&gt;BA$2),0,MIN($B7-SUM($G7:AZ7),$E7))</f>
        <v>0</v>
      </c>
      <c r="BB7" s="63">
        <f>IF(OR($B7=0,$B7="",$D7&gt;BB$2),0,MIN($B7-SUM($G7:BA7),$E7))</f>
        <v>0</v>
      </c>
      <c r="BC7" s="58">
        <f>IF(OR($B7=0,$B7="",$D7&gt;BC$2),0,MIN($B7-SUM($G7:BB7),$E7))</f>
        <v>0</v>
      </c>
      <c r="BD7" s="58">
        <f>IF(OR($B7=0,$B7="",$D7&gt;BD$2),0,MIN($B7-SUM($G7:BC7),$E7))</f>
        <v>0</v>
      </c>
      <c r="BE7" s="58">
        <f>IF(OR($B7=0,$B7="",$D7&gt;BE$2),0,MIN($B7-SUM($G7:BD7),$E7))</f>
        <v>0</v>
      </c>
      <c r="BF7" s="58">
        <f>IF(OR($B7=0,$B7="",$D7&gt;BF$2),0,MIN($B7-SUM($G7:BE7),$E7))</f>
        <v>0</v>
      </c>
      <c r="BG7" s="58">
        <f>IF(OR($B7=0,$B7="",$D7&gt;BG$2),0,MIN($B7-SUM($G7:BF7),$E7))</f>
        <v>0</v>
      </c>
      <c r="BH7" s="58">
        <f>IF(OR($B7=0,$B7="",$D7&gt;BH$2),0,MIN($B7-SUM($G7:BG7),$E7))</f>
        <v>0</v>
      </c>
      <c r="BI7" s="58">
        <f>IF(OR($B7=0,$B7="",$D7&gt;BI$2),0,MIN($B7-SUM($G7:BH7),$E7))</f>
        <v>0</v>
      </c>
      <c r="BJ7" s="58">
        <f>IF(OR($B7=0,$B7="",$D7&gt;BJ$2),0,MIN($B7-SUM($G7:BI7),$E7))</f>
        <v>0</v>
      </c>
      <c r="BK7" s="58">
        <f>IF(OR($B7=0,$B7="",$D7&gt;BK$2),0,MIN($B7-SUM($G7:BJ7),$E7))</f>
        <v>0</v>
      </c>
      <c r="BL7" s="58">
        <f>IF(OR($B7=0,$B7="",$D7&gt;BL$2),0,MIN($B7-SUM($G7:BK7),$E7))</f>
        <v>0</v>
      </c>
      <c r="BM7" s="58">
        <f>IF(OR($B7=0,$B7="",$D7&gt;BM$2),0,MIN($B7-SUM($G7:BL7),$E7))</f>
        <v>0</v>
      </c>
      <c r="BN7" s="63">
        <f>IF(OR($B7=0,$B7="",$D7&gt;BN$2),0,MIN($B7-SUM($G7:BM7),$E7))</f>
        <v>0</v>
      </c>
    </row>
    <row r="8" spans="1:66" s="18" customFormat="1" x14ac:dyDescent="0.3">
      <c r="A8" s="74"/>
      <c r="B8" s="75"/>
      <c r="C8" s="76"/>
      <c r="D8" s="76"/>
      <c r="E8" s="86" t="str">
        <f>IF(OR(B8="",C8="",D8=""),"",ROUND(B8/C8,2))</f>
        <v/>
      </c>
      <c r="F8" s="28"/>
      <c r="G8" s="57">
        <f t="shared" si="49"/>
        <v>0</v>
      </c>
      <c r="H8" s="57">
        <f>IF(OR($B8=0,$B8="",$D8&gt;H$2),0,MIN($B8-SUM($G8:G8),$E8))</f>
        <v>0</v>
      </c>
      <c r="I8" s="57">
        <f>IF(OR($B8=0,$B8="",$D8&gt;I$2),0,MIN($B8-SUM($G8:H8),$E8))</f>
        <v>0</v>
      </c>
      <c r="J8" s="57">
        <f>IF(OR($B8=0,$B8="",$D8&gt;J$2),0,MIN($B8-SUM($G8:I8),$E8))</f>
        <v>0</v>
      </c>
      <c r="K8" s="57">
        <f>IF(OR($B8=0,$B8="",$D8&gt;K$2),0,MIN($B8-SUM($G8:J8),$E8))</f>
        <v>0</v>
      </c>
      <c r="L8" s="57">
        <f>IF(OR($B8=0,$B8="",$D8&gt;L$2),0,MIN($B8-SUM($G8:K8),$E8))</f>
        <v>0</v>
      </c>
      <c r="M8" s="57">
        <f>IF(OR($B8=0,$B8="",$D8&gt;M$2),0,MIN($B8-SUM($G8:L8),$E8))</f>
        <v>0</v>
      </c>
      <c r="N8" s="57">
        <f>IF(OR($B8=0,$B8="",$D8&gt;N$2),0,MIN($B8-SUM($G8:M8),$E8))</f>
        <v>0</v>
      </c>
      <c r="O8" s="57">
        <f>IF(OR($B8=0,$B8="",$D8&gt;O$2),0,MIN($B8-SUM($G8:N8),$E8))</f>
        <v>0</v>
      </c>
      <c r="P8" s="57">
        <f>IF(OR($B8=0,$B8="",$D8&gt;P$2),0,MIN($B8-SUM($G8:O8),$E8))</f>
        <v>0</v>
      </c>
      <c r="Q8" s="57">
        <f>IF(OR($B8=0,$B8="",$D8&gt;Q$2),0,MIN($B8-SUM($G8:P8),$E8))</f>
        <v>0</v>
      </c>
      <c r="R8" s="58">
        <f>IF(OR($B8=0,$B8="",$D8&gt;R$2),0,MIN($B8-SUM($G8:Q8),$E8))</f>
        <v>0</v>
      </c>
      <c r="S8" s="62">
        <f>IF(OR($B8=0,$B8="",$D8&gt;S$2),0,MIN($B8-SUM($G8:R8),$E8))</f>
        <v>0</v>
      </c>
      <c r="T8" s="58">
        <f>IF(OR($B8=0,$B8="",$D8&gt;T$2),0,MIN($B8-SUM($G8:S8),$E8))</f>
        <v>0</v>
      </c>
      <c r="U8" s="58">
        <f>IF(OR($B8=0,$B8="",$D8&gt;U$2),0,MIN($B8-SUM($G8:T8),$E8))</f>
        <v>0</v>
      </c>
      <c r="V8" s="58">
        <f>IF(OR($B8=0,$B8="",$D8&gt;V$2),0,MIN($B8-SUM($G8:U8),$E8))</f>
        <v>0</v>
      </c>
      <c r="W8" s="58">
        <f>IF(OR($B8=0,$B8="",$D8&gt;W$2),0,MIN($B8-SUM($G8:V8),$E8))</f>
        <v>0</v>
      </c>
      <c r="X8" s="58">
        <f>IF(OR($B8=0,$B8="",$D8&gt;X$2),0,MIN($B8-SUM($G8:W8),$E8))</f>
        <v>0</v>
      </c>
      <c r="Y8" s="58">
        <f>IF(OR($B8=0,$B8="",$D8&gt;Y$2),0,MIN($B8-SUM($G8:X8),$E8))</f>
        <v>0</v>
      </c>
      <c r="Z8" s="58">
        <f>IF(OR($B8=0,$B8="",$D8&gt;Z$2),0,MIN($B8-SUM($G8:Y8),$E8))</f>
        <v>0</v>
      </c>
      <c r="AA8" s="58">
        <f>IF(OR($B8=0,$B8="",$D8&gt;AA$2),0,MIN($B8-SUM($G8:Z8),$E8))</f>
        <v>0</v>
      </c>
      <c r="AB8" s="58">
        <f>IF(OR($B8=0,$B8="",$D8&gt;AB$2),0,MIN($B8-SUM($G8:AA8),$E8))</f>
        <v>0</v>
      </c>
      <c r="AC8" s="58">
        <f>IF(OR($B8=0,$B8="",$D8&gt;AC$2),0,MIN($B8-SUM($G8:AB8),$E8))</f>
        <v>0</v>
      </c>
      <c r="AD8" s="58">
        <f>IF(OR($B8=0,$B8="",$D8&gt;AD$2),0,MIN($B8-SUM($G8:AC8),$E8))</f>
        <v>0</v>
      </c>
      <c r="AE8" s="62">
        <f>IF(OR($B8=0,$B8="",$D8&gt;AE$2),0,MIN($B8-SUM($G8:AD8),$E8))</f>
        <v>0</v>
      </c>
      <c r="AF8" s="58">
        <f>IF(OR($B8=0,$B8="",$D8&gt;AF$2),0,MIN($B8-SUM($G8:AE8),$E8))</f>
        <v>0</v>
      </c>
      <c r="AG8" s="58">
        <f>IF(OR($B8=0,$B8="",$D8&gt;AG$2),0,MIN($B8-SUM($G8:AF8),$E8))</f>
        <v>0</v>
      </c>
      <c r="AH8" s="58">
        <f>IF(OR($B8=0,$B8="",$D8&gt;AH$2),0,MIN($B8-SUM($G8:AG8),$E8))</f>
        <v>0</v>
      </c>
      <c r="AI8" s="58">
        <f>IF(OR($B8=0,$B8="",$D8&gt;AI$2),0,MIN($B8-SUM($G8:AH8),$E8))</f>
        <v>0</v>
      </c>
      <c r="AJ8" s="58">
        <f>IF(OR($B8=0,$B8="",$D8&gt;AJ$2),0,MIN($B8-SUM($G8:AI8),$E8))</f>
        <v>0</v>
      </c>
      <c r="AK8" s="58">
        <f>IF(OR($B8=0,$B8="",$D8&gt;AK$2),0,MIN($B8-SUM($G8:AJ8),$E8))</f>
        <v>0</v>
      </c>
      <c r="AL8" s="58">
        <f>IF(OR($B8=0,$B8="",$D8&gt;AL$2),0,MIN($B8-SUM($G8:AK8),$E8))</f>
        <v>0</v>
      </c>
      <c r="AM8" s="58">
        <f>IF(OR($B8=0,$B8="",$D8&gt;AM$2),0,MIN($B8-SUM($G8:AL8),$E8))</f>
        <v>0</v>
      </c>
      <c r="AN8" s="58">
        <f>IF(OR($B8=0,$B8="",$D8&gt;AN$2),0,MIN($B8-SUM($G8:AM8),$E8))</f>
        <v>0</v>
      </c>
      <c r="AO8" s="58">
        <f>IF(OR($B8=0,$B8="",$D8&gt;AO$2),0,MIN($B8-SUM($G8:AN8),$E8))</f>
        <v>0</v>
      </c>
      <c r="AP8" s="58">
        <f>IF(OR($B8=0,$B8="",$D8&gt;AP$2),0,MIN($B8-SUM($G8:AO8),$E8))</f>
        <v>0</v>
      </c>
      <c r="AQ8" s="62">
        <f>IF(OR($B8=0,$B8="",$D8&gt;AQ$2),0,MIN($B8-SUM($G8:AP8),$E8))</f>
        <v>0</v>
      </c>
      <c r="AR8" s="58">
        <f>IF(OR($B8=0,$B8="",$D8&gt;AR$2),0,MIN($B8-SUM($G8:AQ8),$E8))</f>
        <v>0</v>
      </c>
      <c r="AS8" s="58">
        <f>IF(OR($B8=0,$B8="",$D8&gt;AS$2),0,MIN($B8-SUM($G8:AR8),$E8))</f>
        <v>0</v>
      </c>
      <c r="AT8" s="58">
        <f>IF(OR($B8=0,$B8="",$D8&gt;AT$2),0,MIN($B8-SUM($G8:AS8),$E8))</f>
        <v>0</v>
      </c>
      <c r="AU8" s="58">
        <f>IF(OR($B8=0,$B8="",$D8&gt;AU$2),0,MIN($B8-SUM($G8:AT8),$E8))</f>
        <v>0</v>
      </c>
      <c r="AV8" s="58">
        <f>IF(OR($B8=0,$B8="",$D8&gt;AV$2),0,MIN($B8-SUM($G8:AU8),$E8))</f>
        <v>0</v>
      </c>
      <c r="AW8" s="58">
        <f>IF(OR($B8=0,$B8="",$D8&gt;AW$2),0,MIN($B8-SUM($G8:AV8),$E8))</f>
        <v>0</v>
      </c>
      <c r="AX8" s="58">
        <f>IF(OR($B8=0,$B8="",$D8&gt;AX$2),0,MIN($B8-SUM($G8:AW8),$E8))</f>
        <v>0</v>
      </c>
      <c r="AY8" s="58">
        <f>IF(OR($B8=0,$B8="",$D8&gt;AY$2),0,MIN($B8-SUM($G8:AX8),$E8))</f>
        <v>0</v>
      </c>
      <c r="AZ8" s="58">
        <f>IF(OR($B8=0,$B8="",$D8&gt;AZ$2),0,MIN($B8-SUM($G8:AY8),$E8))</f>
        <v>0</v>
      </c>
      <c r="BA8" s="58">
        <f>IF(OR($B8=0,$B8="",$D8&gt;BA$2),0,MIN($B8-SUM($G8:AZ8),$E8))</f>
        <v>0</v>
      </c>
      <c r="BB8" s="63">
        <f>IF(OR($B8=0,$B8="",$D8&gt;BB$2),0,MIN($B8-SUM($G8:BA8),$E8))</f>
        <v>0</v>
      </c>
      <c r="BC8" s="58">
        <f>IF(OR($B8=0,$B8="",$D8&gt;BC$2),0,MIN($B8-SUM($G8:BB8),$E8))</f>
        <v>0</v>
      </c>
      <c r="BD8" s="58">
        <f>IF(OR($B8=0,$B8="",$D8&gt;BD$2),0,MIN($B8-SUM($G8:BC8),$E8))</f>
        <v>0</v>
      </c>
      <c r="BE8" s="58">
        <f>IF(OR($B8=0,$B8="",$D8&gt;BE$2),0,MIN($B8-SUM($G8:BD8),$E8))</f>
        <v>0</v>
      </c>
      <c r="BF8" s="58">
        <f>IF(OR($B8=0,$B8="",$D8&gt;BF$2),0,MIN($B8-SUM($G8:BE8),$E8))</f>
        <v>0</v>
      </c>
      <c r="BG8" s="58">
        <f>IF(OR($B8=0,$B8="",$D8&gt;BG$2),0,MIN($B8-SUM($G8:BF8),$E8))</f>
        <v>0</v>
      </c>
      <c r="BH8" s="58">
        <f>IF(OR($B8=0,$B8="",$D8&gt;BH$2),0,MIN($B8-SUM($G8:BG8),$E8))</f>
        <v>0</v>
      </c>
      <c r="BI8" s="58">
        <f>IF(OR($B8=0,$B8="",$D8&gt;BI$2),0,MIN($B8-SUM($G8:BH8),$E8))</f>
        <v>0</v>
      </c>
      <c r="BJ8" s="58">
        <f>IF(OR($B8=0,$B8="",$D8&gt;BJ$2),0,MIN($B8-SUM($G8:BI8),$E8))</f>
        <v>0</v>
      </c>
      <c r="BK8" s="58">
        <f>IF(OR($B8=0,$B8="",$D8&gt;BK$2),0,MIN($B8-SUM($G8:BJ8),$E8))</f>
        <v>0</v>
      </c>
      <c r="BL8" s="58">
        <f>IF(OR($B8=0,$B8="",$D8&gt;BL$2),0,MIN($B8-SUM($G8:BK8),$E8))</f>
        <v>0</v>
      </c>
      <c r="BM8" s="58">
        <f>IF(OR($B8=0,$B8="",$D8&gt;BM$2),0,MIN($B8-SUM($G8:BL8),$E8))</f>
        <v>0</v>
      </c>
      <c r="BN8" s="63">
        <f>IF(OR($B8=0,$B8="",$D8&gt;BN$2),0,MIN($B8-SUM($G8:BM8),$E8))</f>
        <v>0</v>
      </c>
    </row>
    <row r="9" spans="1:66" s="38" customFormat="1" x14ac:dyDescent="0.3">
      <c r="A9" s="38" t="s">
        <v>13</v>
      </c>
      <c r="B9" s="39"/>
      <c r="C9" s="40"/>
      <c r="D9" s="40"/>
      <c r="E9" s="41"/>
      <c r="F9" s="42"/>
      <c r="G9" s="64">
        <f t="shared" ref="G9:AL9" si="50">SUM(G4:G8)</f>
        <v>136.36000000000001</v>
      </c>
      <c r="H9" s="64">
        <f t="shared" si="50"/>
        <v>136.36000000000001</v>
      </c>
      <c r="I9" s="64">
        <f t="shared" si="50"/>
        <v>136.36000000000001</v>
      </c>
      <c r="J9" s="64">
        <f t="shared" si="50"/>
        <v>136.36000000000001</v>
      </c>
      <c r="K9" s="64">
        <f t="shared" si="50"/>
        <v>1803.0300000000002</v>
      </c>
      <c r="L9" s="64">
        <f t="shared" si="50"/>
        <v>1803.0300000000002</v>
      </c>
      <c r="M9" s="64">
        <f t="shared" si="50"/>
        <v>1803.0300000000002</v>
      </c>
      <c r="N9" s="64">
        <f t="shared" si="50"/>
        <v>1803.0300000000002</v>
      </c>
      <c r="O9" s="64">
        <f t="shared" si="50"/>
        <v>3053.03</v>
      </c>
      <c r="P9" s="64">
        <f t="shared" si="50"/>
        <v>3053.03</v>
      </c>
      <c r="Q9" s="64">
        <f t="shared" si="50"/>
        <v>3053.03</v>
      </c>
      <c r="R9" s="64">
        <f t="shared" si="50"/>
        <v>2916.7099999999996</v>
      </c>
      <c r="S9" s="65">
        <f t="shared" si="50"/>
        <v>2916.67</v>
      </c>
      <c r="T9" s="64">
        <f t="shared" si="50"/>
        <v>2916.67</v>
      </c>
      <c r="U9" s="64">
        <f t="shared" si="50"/>
        <v>2916.67</v>
      </c>
      <c r="V9" s="64">
        <f t="shared" si="50"/>
        <v>2916.67</v>
      </c>
      <c r="W9" s="64">
        <f t="shared" si="50"/>
        <v>2916.67</v>
      </c>
      <c r="X9" s="64">
        <f t="shared" si="50"/>
        <v>2916.67</v>
      </c>
      <c r="Y9" s="64">
        <f t="shared" si="50"/>
        <v>2916.6200000000026</v>
      </c>
      <c r="Z9" s="64">
        <f t="shared" si="50"/>
        <v>1250</v>
      </c>
      <c r="AA9" s="64">
        <f t="shared" si="50"/>
        <v>0</v>
      </c>
      <c r="AB9" s="64">
        <f t="shared" si="50"/>
        <v>0</v>
      </c>
      <c r="AC9" s="64">
        <f t="shared" si="50"/>
        <v>0</v>
      </c>
      <c r="AD9" s="64">
        <f t="shared" si="50"/>
        <v>0</v>
      </c>
      <c r="AE9" s="65">
        <f t="shared" si="50"/>
        <v>0</v>
      </c>
      <c r="AF9" s="64">
        <f t="shared" si="50"/>
        <v>0</v>
      </c>
      <c r="AG9" s="64">
        <f t="shared" si="50"/>
        <v>0</v>
      </c>
      <c r="AH9" s="64">
        <f t="shared" si="50"/>
        <v>0</v>
      </c>
      <c r="AI9" s="64">
        <f t="shared" si="50"/>
        <v>0</v>
      </c>
      <c r="AJ9" s="64">
        <f t="shared" si="50"/>
        <v>0</v>
      </c>
      <c r="AK9" s="64">
        <f t="shared" si="50"/>
        <v>0</v>
      </c>
      <c r="AL9" s="64">
        <f t="shared" si="50"/>
        <v>0</v>
      </c>
      <c r="AM9" s="64">
        <f t="shared" ref="AM9:BR9" si="51">SUM(AM4:AM8)</f>
        <v>0</v>
      </c>
      <c r="AN9" s="64">
        <f t="shared" si="51"/>
        <v>0</v>
      </c>
      <c r="AO9" s="64">
        <f t="shared" si="51"/>
        <v>0</v>
      </c>
      <c r="AP9" s="64">
        <f t="shared" si="51"/>
        <v>0</v>
      </c>
      <c r="AQ9" s="65">
        <f t="shared" si="51"/>
        <v>0</v>
      </c>
      <c r="AR9" s="64">
        <f t="shared" si="51"/>
        <v>0</v>
      </c>
      <c r="AS9" s="64">
        <f t="shared" si="51"/>
        <v>0</v>
      </c>
      <c r="AT9" s="64">
        <f t="shared" si="51"/>
        <v>0</v>
      </c>
      <c r="AU9" s="64">
        <f t="shared" si="51"/>
        <v>0</v>
      </c>
      <c r="AV9" s="64">
        <f t="shared" si="51"/>
        <v>0</v>
      </c>
      <c r="AW9" s="64">
        <f t="shared" si="51"/>
        <v>0</v>
      </c>
      <c r="AX9" s="64">
        <f t="shared" si="51"/>
        <v>0</v>
      </c>
      <c r="AY9" s="64">
        <f t="shared" si="51"/>
        <v>0</v>
      </c>
      <c r="AZ9" s="64">
        <f t="shared" si="51"/>
        <v>0</v>
      </c>
      <c r="BA9" s="64">
        <f t="shared" si="51"/>
        <v>0</v>
      </c>
      <c r="BB9" s="64">
        <f t="shared" si="51"/>
        <v>0</v>
      </c>
      <c r="BC9" s="65">
        <f t="shared" si="51"/>
        <v>0</v>
      </c>
      <c r="BD9" s="64">
        <f t="shared" si="51"/>
        <v>0</v>
      </c>
      <c r="BE9" s="64">
        <f t="shared" si="51"/>
        <v>0</v>
      </c>
      <c r="BF9" s="64">
        <f t="shared" si="51"/>
        <v>0</v>
      </c>
      <c r="BG9" s="64">
        <f t="shared" si="51"/>
        <v>0</v>
      </c>
      <c r="BH9" s="64">
        <f t="shared" si="51"/>
        <v>0</v>
      </c>
      <c r="BI9" s="64">
        <f t="shared" si="51"/>
        <v>0</v>
      </c>
      <c r="BJ9" s="64">
        <f t="shared" si="51"/>
        <v>0</v>
      </c>
      <c r="BK9" s="64">
        <f t="shared" si="51"/>
        <v>0</v>
      </c>
      <c r="BL9" s="64">
        <f t="shared" si="51"/>
        <v>0</v>
      </c>
      <c r="BM9" s="64">
        <f t="shared" si="51"/>
        <v>0</v>
      </c>
      <c r="BN9" s="66">
        <f t="shared" si="51"/>
        <v>0</v>
      </c>
    </row>
    <row r="10" spans="1:66" s="43" customFormat="1" x14ac:dyDescent="0.3">
      <c r="A10" s="43" t="s">
        <v>14</v>
      </c>
      <c r="B10" s="44"/>
      <c r="C10" s="45"/>
      <c r="D10" s="45"/>
      <c r="E10" s="46"/>
      <c r="F10" s="47"/>
      <c r="G10" s="67">
        <f>SUM($G9:G9)</f>
        <v>136.36000000000001</v>
      </c>
      <c r="H10" s="67">
        <f>SUM($G9:H9)</f>
        <v>272.72000000000003</v>
      </c>
      <c r="I10" s="67">
        <f>SUM($G9:I9)</f>
        <v>409.08000000000004</v>
      </c>
      <c r="J10" s="67">
        <f>SUM($G9:J9)</f>
        <v>545.44000000000005</v>
      </c>
      <c r="K10" s="67">
        <f>SUM($G9:K9)</f>
        <v>2348.4700000000003</v>
      </c>
      <c r="L10" s="67">
        <f>SUM($G9:L9)</f>
        <v>4151.5</v>
      </c>
      <c r="M10" s="67">
        <f>SUM($G9:M9)</f>
        <v>5954.5300000000007</v>
      </c>
      <c r="N10" s="67">
        <f>SUM($G9:N9)</f>
        <v>7757.5600000000013</v>
      </c>
      <c r="O10" s="67">
        <f>SUM($G9:O9)</f>
        <v>10810.590000000002</v>
      </c>
      <c r="P10" s="67">
        <f>SUM($G9:P9)</f>
        <v>13863.620000000003</v>
      </c>
      <c r="Q10" s="67">
        <f>SUM($G9:Q9)</f>
        <v>16916.650000000001</v>
      </c>
      <c r="R10" s="68">
        <f>SUM($G9:R9)</f>
        <v>19833.36</v>
      </c>
      <c r="S10" s="69">
        <f>SUM($S9:S9)</f>
        <v>2916.67</v>
      </c>
      <c r="T10" s="70">
        <f>SUM($S9:T9)</f>
        <v>5833.34</v>
      </c>
      <c r="U10" s="70">
        <f>SUM($S9:U9)</f>
        <v>8750.01</v>
      </c>
      <c r="V10" s="70">
        <f>SUM($S9:V9)</f>
        <v>11666.68</v>
      </c>
      <c r="W10" s="70">
        <f>SUM($S9:W9)</f>
        <v>14583.35</v>
      </c>
      <c r="X10" s="70">
        <f>SUM($S9:X9)</f>
        <v>17500.02</v>
      </c>
      <c r="Y10" s="70">
        <f>SUM($S9:Y9)</f>
        <v>20416.640000000003</v>
      </c>
      <c r="Z10" s="70">
        <f>SUM($S9:Z9)</f>
        <v>21666.640000000003</v>
      </c>
      <c r="AA10" s="70">
        <f>SUM($S9:AA9)</f>
        <v>21666.640000000003</v>
      </c>
      <c r="AB10" s="70">
        <f>SUM($S9:AB9)</f>
        <v>21666.640000000003</v>
      </c>
      <c r="AC10" s="70">
        <f>SUM($S9:AC9)</f>
        <v>21666.640000000003</v>
      </c>
      <c r="AD10" s="70">
        <f>SUM($S9:AD9)</f>
        <v>21666.640000000003</v>
      </c>
      <c r="AE10" s="69">
        <f>SUM($AE9:AE9)</f>
        <v>0</v>
      </c>
      <c r="AF10" s="70">
        <f>SUM($AE9:AF9)</f>
        <v>0</v>
      </c>
      <c r="AG10" s="70">
        <f>SUM($AE9:AG9)</f>
        <v>0</v>
      </c>
      <c r="AH10" s="70">
        <f>SUM($AE9:AH9)</f>
        <v>0</v>
      </c>
      <c r="AI10" s="70">
        <f>SUM($AE9:AI9)</f>
        <v>0</v>
      </c>
      <c r="AJ10" s="70">
        <f>SUM($AE9:AJ9)</f>
        <v>0</v>
      </c>
      <c r="AK10" s="70">
        <f>SUM($AE9:AK9)</f>
        <v>0</v>
      </c>
      <c r="AL10" s="70">
        <f>SUM($AE9:AL9)</f>
        <v>0</v>
      </c>
      <c r="AM10" s="70">
        <f>SUM($AE9:AM9)</f>
        <v>0</v>
      </c>
      <c r="AN10" s="70">
        <f>SUM($AE9:AN9)</f>
        <v>0</v>
      </c>
      <c r="AO10" s="70">
        <f>SUM($AE9:AO9)</f>
        <v>0</v>
      </c>
      <c r="AP10" s="70">
        <f>SUM($AE9:AP9)</f>
        <v>0</v>
      </c>
      <c r="AQ10" s="69">
        <f>SUM($AQ9:AQ9)</f>
        <v>0</v>
      </c>
      <c r="AR10" s="70">
        <f>SUM($AQ9:AR9)</f>
        <v>0</v>
      </c>
      <c r="AS10" s="70">
        <f>SUM($AQ9:AS9)</f>
        <v>0</v>
      </c>
      <c r="AT10" s="70">
        <f>SUM($AQ9:AT9)</f>
        <v>0</v>
      </c>
      <c r="AU10" s="70">
        <f>SUM($AQ9:AU9)</f>
        <v>0</v>
      </c>
      <c r="AV10" s="70">
        <f>SUM($AQ9:AV9)</f>
        <v>0</v>
      </c>
      <c r="AW10" s="70">
        <f>SUM($AQ9:AW9)</f>
        <v>0</v>
      </c>
      <c r="AX10" s="70">
        <f>SUM($AQ9:AX9)</f>
        <v>0</v>
      </c>
      <c r="AY10" s="70">
        <f>SUM($AQ9:AY9)</f>
        <v>0</v>
      </c>
      <c r="AZ10" s="70">
        <f>SUM($AQ9:AZ9)</f>
        <v>0</v>
      </c>
      <c r="BA10" s="70">
        <f>SUM($AQ9:BA9)</f>
        <v>0</v>
      </c>
      <c r="BB10" s="70">
        <f>SUM($AQ9:BB9)</f>
        <v>0</v>
      </c>
      <c r="BC10" s="69">
        <f>SUM($BC9:BC9)</f>
        <v>0</v>
      </c>
      <c r="BD10" s="70">
        <f>SUM($BC9:BD9)</f>
        <v>0</v>
      </c>
      <c r="BE10" s="70">
        <f>SUM($BC9:BE9)</f>
        <v>0</v>
      </c>
      <c r="BF10" s="70">
        <f>SUM($BC9:BF9)</f>
        <v>0</v>
      </c>
      <c r="BG10" s="70">
        <f>SUM($BC9:BG9)</f>
        <v>0</v>
      </c>
      <c r="BH10" s="70">
        <f>SUM($BC9:BH9)</f>
        <v>0</v>
      </c>
      <c r="BI10" s="70">
        <f>SUM($BC9:BI9)</f>
        <v>0</v>
      </c>
      <c r="BJ10" s="70">
        <f>SUM($BC9:BJ9)</f>
        <v>0</v>
      </c>
      <c r="BK10" s="70">
        <f>SUM($BC9:BK9)</f>
        <v>0</v>
      </c>
      <c r="BL10" s="70">
        <f>SUM($BC9:BL9)</f>
        <v>0</v>
      </c>
      <c r="BM10" s="70">
        <f>SUM($BC9:BM9)</f>
        <v>0</v>
      </c>
      <c r="BN10" s="71">
        <f>SUM($BC9:BN9)</f>
        <v>0</v>
      </c>
    </row>
    <row r="11" spans="1:66" s="17" customFormat="1" x14ac:dyDescent="0.3">
      <c r="A11" s="20" t="s">
        <v>9</v>
      </c>
      <c r="B11" s="16">
        <f>SUM(B4:B10)</f>
        <v>41500</v>
      </c>
      <c r="C11" s="16"/>
      <c r="D11" s="16" t="s">
        <v>11</v>
      </c>
      <c r="E11" s="16"/>
      <c r="F11" s="29"/>
      <c r="G11" s="72">
        <f>$B11-SUM($G9:G9)</f>
        <v>41363.64</v>
      </c>
      <c r="H11" s="72">
        <f>$B11-SUM($G9:H9)</f>
        <v>41227.279999999999</v>
      </c>
      <c r="I11" s="72">
        <f>$B11-SUM($G9:I9)</f>
        <v>41090.92</v>
      </c>
      <c r="J11" s="72">
        <f>$B11-SUM($G9:J9)</f>
        <v>40954.559999999998</v>
      </c>
      <c r="K11" s="72">
        <f>$B11-SUM($G9:K9)</f>
        <v>39151.53</v>
      </c>
      <c r="L11" s="72">
        <f>$B11-SUM($G9:L9)</f>
        <v>37348.5</v>
      </c>
      <c r="M11" s="72">
        <f>$B11-SUM($G9:M9)</f>
        <v>35545.47</v>
      </c>
      <c r="N11" s="72">
        <f>$B11-SUM($G9:N9)</f>
        <v>33742.44</v>
      </c>
      <c r="O11" s="72">
        <f>$B11-SUM($G9:O9)</f>
        <v>30689.409999999996</v>
      </c>
      <c r="P11" s="72">
        <f>$B11-SUM($G9:P9)</f>
        <v>27636.379999999997</v>
      </c>
      <c r="Q11" s="72">
        <f>$B11-SUM($G9:Q9)</f>
        <v>24583.35</v>
      </c>
      <c r="R11" s="72">
        <f>$B11-SUM($G9:R9)</f>
        <v>21666.639999999999</v>
      </c>
      <c r="S11" s="72">
        <f>$B11-SUM($G9:S9)</f>
        <v>18749.97</v>
      </c>
      <c r="T11" s="72">
        <f>$B11-SUM($G9:T9)</f>
        <v>15833.300000000003</v>
      </c>
      <c r="U11" s="72">
        <f>$B11-SUM($G9:U9)</f>
        <v>12916.630000000005</v>
      </c>
      <c r="V11" s="72">
        <f>$B11-SUM($G9:V9)</f>
        <v>9999.9600000000064</v>
      </c>
      <c r="W11" s="72">
        <f>$B11-SUM($G9:W9)</f>
        <v>7083.2900000000081</v>
      </c>
      <c r="X11" s="72">
        <f>$B11-SUM($G9:X9)</f>
        <v>4166.6200000000099</v>
      </c>
      <c r="Y11" s="72">
        <f>$B11-SUM($G9:Y9)</f>
        <v>1250.0000000000073</v>
      </c>
      <c r="Z11" s="72">
        <f>$B11-SUM($G9:Z9)</f>
        <v>0</v>
      </c>
      <c r="AA11" s="72">
        <f>$B11-SUM($G9:AA9)</f>
        <v>0</v>
      </c>
      <c r="AB11" s="72">
        <f>$B11-SUM($G9:AB9)</f>
        <v>0</v>
      </c>
      <c r="AC11" s="72">
        <f>$B11-SUM($G9:AC9)</f>
        <v>0</v>
      </c>
      <c r="AD11" s="72">
        <f>$B11-SUM($G9:AD9)</f>
        <v>0</v>
      </c>
      <c r="AE11" s="72">
        <f>$B11-SUM($G9:AE9)</f>
        <v>0</v>
      </c>
      <c r="AF11" s="72">
        <f>$B11-SUM($G9:AF9)</f>
        <v>0</v>
      </c>
      <c r="AG11" s="72">
        <f>$B11-SUM($G9:AG9)</f>
        <v>0</v>
      </c>
      <c r="AH11" s="72">
        <f>$B11-SUM($G9:AH9)</f>
        <v>0</v>
      </c>
      <c r="AI11" s="72">
        <f>$B11-SUM($G9:AI9)</f>
        <v>0</v>
      </c>
      <c r="AJ11" s="72">
        <f>$B11-SUM($G9:AJ9)</f>
        <v>0</v>
      </c>
      <c r="AK11" s="72">
        <f>$B11-SUM($G9:AK9)</f>
        <v>0</v>
      </c>
      <c r="AL11" s="72">
        <f>$B11-SUM($G9:AL9)</f>
        <v>0</v>
      </c>
      <c r="AM11" s="72">
        <f>$B11-SUM($G9:AM9)</f>
        <v>0</v>
      </c>
      <c r="AN11" s="72">
        <f>$B11-SUM($G9:AN9)</f>
        <v>0</v>
      </c>
      <c r="AO11" s="72">
        <f>$B11-SUM($G9:AO9)</f>
        <v>0</v>
      </c>
      <c r="AP11" s="72">
        <f>$B11-SUM($G9:AP9)</f>
        <v>0</v>
      </c>
      <c r="AQ11" s="72">
        <f>$B11-SUM($G9:AQ9)</f>
        <v>0</v>
      </c>
      <c r="AR11" s="72">
        <f>$B11-SUM($G9:AR9)</f>
        <v>0</v>
      </c>
      <c r="AS11" s="72">
        <f>$B11-SUM($G9:AS9)</f>
        <v>0</v>
      </c>
      <c r="AT11" s="72">
        <f>$B11-SUM($G9:AT9)</f>
        <v>0</v>
      </c>
      <c r="AU11" s="72">
        <f>$B11-SUM($G9:AU9)</f>
        <v>0</v>
      </c>
      <c r="AV11" s="72">
        <f>$B11-SUM($G9:AV9)</f>
        <v>0</v>
      </c>
      <c r="AW11" s="72">
        <f>$B11-SUM($G9:AW9)</f>
        <v>0</v>
      </c>
      <c r="AX11" s="72">
        <f>$B11-SUM($G9:AX9)</f>
        <v>0</v>
      </c>
      <c r="AY11" s="72">
        <f>$B11-SUM($G9:AY9)</f>
        <v>0</v>
      </c>
      <c r="AZ11" s="72">
        <f>$B11-SUM($G9:AZ9)</f>
        <v>0</v>
      </c>
      <c r="BA11" s="72">
        <f>$B11-SUM($G9:BA9)</f>
        <v>0</v>
      </c>
      <c r="BB11" s="72">
        <f>$B11-SUM($G9:BB9)</f>
        <v>0</v>
      </c>
      <c r="BC11" s="72">
        <f>$B11-SUM($G9:BC9)</f>
        <v>0</v>
      </c>
      <c r="BD11" s="72">
        <f>$B11-SUM($G9:BD9)</f>
        <v>0</v>
      </c>
      <c r="BE11" s="72">
        <f>$B11-SUM($G9:BE9)</f>
        <v>0</v>
      </c>
      <c r="BF11" s="72">
        <f>$B11-SUM($G9:BF9)</f>
        <v>0</v>
      </c>
      <c r="BG11" s="72">
        <f>$B11-SUM($G9:BG9)</f>
        <v>0</v>
      </c>
      <c r="BH11" s="72">
        <f>$B11-SUM($G9:BH9)</f>
        <v>0</v>
      </c>
      <c r="BI11" s="72">
        <f>$B11-SUM($G9:BI9)</f>
        <v>0</v>
      </c>
      <c r="BJ11" s="72">
        <f>$B11-SUM($G9:BJ9)</f>
        <v>0</v>
      </c>
      <c r="BK11" s="72">
        <f>$B11-SUM($G9:BK9)</f>
        <v>0</v>
      </c>
      <c r="BL11" s="72">
        <f>$B11-SUM($G9:BL9)</f>
        <v>0</v>
      </c>
      <c r="BM11" s="72">
        <f>$B11-SUM($G9:BM9)</f>
        <v>0</v>
      </c>
      <c r="BN11" s="72">
        <f>$B11-SUM($G9:BN9)</f>
        <v>0</v>
      </c>
    </row>
    <row r="12" spans="1:66" s="19" customFormat="1" x14ac:dyDescent="0.3">
      <c r="A12" s="77" t="s">
        <v>10</v>
      </c>
      <c r="B12" s="78">
        <v>40500</v>
      </c>
      <c r="C12" s="79"/>
      <c r="D12" s="79"/>
      <c r="E12" s="80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</row>
    <row r="13" spans="1:66" s="21" customFormat="1" x14ac:dyDescent="0.3">
      <c r="A13" s="21" t="s">
        <v>0</v>
      </c>
      <c r="B13" s="22">
        <f>B11-B12</f>
        <v>1000</v>
      </c>
      <c r="C13" s="23"/>
      <c r="D13" s="23"/>
      <c r="E13" s="24"/>
      <c r="F13" s="30"/>
      <c r="G13" s="73">
        <f>G11-G12</f>
        <v>41363.64</v>
      </c>
      <c r="H13" s="73">
        <f t="shared" ref="H13:R13" si="52">H11-H12</f>
        <v>41227.279999999999</v>
      </c>
      <c r="I13" s="73">
        <f t="shared" si="52"/>
        <v>41090.92</v>
      </c>
      <c r="J13" s="73">
        <f t="shared" si="52"/>
        <v>40954.559999999998</v>
      </c>
      <c r="K13" s="73">
        <f t="shared" si="52"/>
        <v>39151.53</v>
      </c>
      <c r="L13" s="73">
        <f t="shared" si="52"/>
        <v>37348.5</v>
      </c>
      <c r="M13" s="73">
        <f t="shared" si="52"/>
        <v>35545.47</v>
      </c>
      <c r="N13" s="73">
        <f t="shared" si="52"/>
        <v>33742.44</v>
      </c>
      <c r="O13" s="73">
        <f t="shared" si="52"/>
        <v>30689.409999999996</v>
      </c>
      <c r="P13" s="73">
        <f t="shared" si="52"/>
        <v>27636.379999999997</v>
      </c>
      <c r="Q13" s="73">
        <f t="shared" si="52"/>
        <v>24583.35</v>
      </c>
      <c r="R13" s="73">
        <f t="shared" si="52"/>
        <v>21666.639999999999</v>
      </c>
      <c r="S13" s="73">
        <f t="shared" ref="S13:BN13" si="53">S11-S12</f>
        <v>18749.97</v>
      </c>
      <c r="T13" s="73">
        <f t="shared" si="53"/>
        <v>15833.300000000003</v>
      </c>
      <c r="U13" s="73">
        <f t="shared" si="53"/>
        <v>12916.630000000005</v>
      </c>
      <c r="V13" s="73">
        <f t="shared" si="53"/>
        <v>9999.9600000000064</v>
      </c>
      <c r="W13" s="73">
        <f t="shared" si="53"/>
        <v>7083.2900000000081</v>
      </c>
      <c r="X13" s="73">
        <f t="shared" si="53"/>
        <v>4166.6200000000099</v>
      </c>
      <c r="Y13" s="73">
        <f t="shared" si="53"/>
        <v>1250.0000000000073</v>
      </c>
      <c r="Z13" s="73">
        <f t="shared" si="53"/>
        <v>0</v>
      </c>
      <c r="AA13" s="73">
        <f t="shared" si="53"/>
        <v>0</v>
      </c>
      <c r="AB13" s="73">
        <f t="shared" si="53"/>
        <v>0</v>
      </c>
      <c r="AC13" s="73">
        <f t="shared" si="53"/>
        <v>0</v>
      </c>
      <c r="AD13" s="73">
        <f t="shared" si="53"/>
        <v>0</v>
      </c>
      <c r="AE13" s="73">
        <f t="shared" si="53"/>
        <v>0</v>
      </c>
      <c r="AF13" s="73">
        <f t="shared" si="53"/>
        <v>0</v>
      </c>
      <c r="AG13" s="73">
        <f t="shared" si="53"/>
        <v>0</v>
      </c>
      <c r="AH13" s="73">
        <f t="shared" si="53"/>
        <v>0</v>
      </c>
      <c r="AI13" s="73">
        <f t="shared" si="53"/>
        <v>0</v>
      </c>
      <c r="AJ13" s="73">
        <f t="shared" si="53"/>
        <v>0</v>
      </c>
      <c r="AK13" s="73">
        <f t="shared" si="53"/>
        <v>0</v>
      </c>
      <c r="AL13" s="73">
        <f t="shared" si="53"/>
        <v>0</v>
      </c>
      <c r="AM13" s="73">
        <f t="shared" si="53"/>
        <v>0</v>
      </c>
      <c r="AN13" s="73">
        <f t="shared" si="53"/>
        <v>0</v>
      </c>
      <c r="AO13" s="73">
        <f t="shared" si="53"/>
        <v>0</v>
      </c>
      <c r="AP13" s="73">
        <f t="shared" si="53"/>
        <v>0</v>
      </c>
      <c r="AQ13" s="73">
        <f t="shared" si="53"/>
        <v>0</v>
      </c>
      <c r="AR13" s="73">
        <f t="shared" si="53"/>
        <v>0</v>
      </c>
      <c r="AS13" s="73">
        <f t="shared" si="53"/>
        <v>0</v>
      </c>
      <c r="AT13" s="73">
        <f t="shared" si="53"/>
        <v>0</v>
      </c>
      <c r="AU13" s="73">
        <f t="shared" si="53"/>
        <v>0</v>
      </c>
      <c r="AV13" s="73">
        <f t="shared" si="53"/>
        <v>0</v>
      </c>
      <c r="AW13" s="73">
        <f t="shared" si="53"/>
        <v>0</v>
      </c>
      <c r="AX13" s="73">
        <f t="shared" si="53"/>
        <v>0</v>
      </c>
      <c r="AY13" s="73">
        <f t="shared" si="53"/>
        <v>0</v>
      </c>
      <c r="AZ13" s="73">
        <f t="shared" si="53"/>
        <v>0</v>
      </c>
      <c r="BA13" s="73">
        <f t="shared" si="53"/>
        <v>0</v>
      </c>
      <c r="BB13" s="73">
        <f t="shared" si="53"/>
        <v>0</v>
      </c>
      <c r="BC13" s="73">
        <f t="shared" si="53"/>
        <v>0</v>
      </c>
      <c r="BD13" s="73">
        <f t="shared" si="53"/>
        <v>0</v>
      </c>
      <c r="BE13" s="73">
        <f t="shared" si="53"/>
        <v>0</v>
      </c>
      <c r="BF13" s="73">
        <f t="shared" si="53"/>
        <v>0</v>
      </c>
      <c r="BG13" s="73">
        <f t="shared" si="53"/>
        <v>0</v>
      </c>
      <c r="BH13" s="73">
        <f t="shared" si="53"/>
        <v>0</v>
      </c>
      <c r="BI13" s="73">
        <f t="shared" si="53"/>
        <v>0</v>
      </c>
      <c r="BJ13" s="73">
        <f t="shared" si="53"/>
        <v>0</v>
      </c>
      <c r="BK13" s="73">
        <f t="shared" si="53"/>
        <v>0</v>
      </c>
      <c r="BL13" s="73">
        <f t="shared" si="53"/>
        <v>0</v>
      </c>
      <c r="BM13" s="73">
        <f t="shared" si="53"/>
        <v>0</v>
      </c>
      <c r="BN13" s="73">
        <f t="shared" si="53"/>
        <v>0</v>
      </c>
    </row>
    <row r="16" spans="1:66" x14ac:dyDescent="0.3">
      <c r="A16" s="83"/>
      <c r="B16" s="83"/>
      <c r="C16" s="83"/>
    </row>
    <row r="17" spans="1:3" x14ac:dyDescent="0.3">
      <c r="A17" s="1"/>
      <c r="B17" s="4"/>
    </row>
    <row r="18" spans="1:3" x14ac:dyDescent="0.3">
      <c r="A18" s="6"/>
      <c r="B18" s="5"/>
      <c r="C18" s="5"/>
    </row>
  </sheetData>
  <sheetProtection algorithmName="SHA-512" hashValue="HM+frwuGiCob5OXoy9LY+UxZLrRR6QhPLHYKU3YGyJCN9dH8TeoFC2wWtqnmsAq5Euzt/3TF3xmQz/UXDKMELg==" saltValue="Dpd2J46KJ0vY8U+IHWbqEQ==" spinCount="100000" sheet="1" objects="1" scenarios="1"/>
  <mergeCells count="1">
    <mergeCell ref="A16:C16"/>
  </mergeCells>
  <dataValidations disablePrompts="1" count="1">
    <dataValidation type="list" allowBlank="1" showInputMessage="1" showErrorMessage="1" sqref="A18" xr:uid="{71D5356C-10AF-4288-AD8A-72CDFF9EE186}">
      <formula1>Periods</formula1>
    </dataValidation>
  </dataValidations>
  <pageMargins left="0.7" right="0.7" top="0.75" bottom="0.75" header="0.3" footer="0.3"/>
  <pageSetup orientation="portrait" r:id="rId1"/>
</worksheet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Prepaid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dcterms:created xsi:type="dcterms:W3CDTF">2024-12-03T03:17:07Z</dcterms:created>
  <dcterms:modified xsi:type="dcterms:W3CDTF">2025-02-03T00:41:28Z</dcterms:modified>
</cp:coreProperties>
</file>